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012" tabRatio="844" activeTab="3"/>
  </bookViews>
  <sheets>
    <sheet name="封面" sheetId="1" r:id="rId1"/>
    <sheet name="汇总表" sheetId="2" r:id="rId2"/>
    <sheet name="安全生产费" sheetId="3" r:id="rId3"/>
    <sheet name="100章" sheetId="4" r:id="rId4"/>
    <sheet name="300章" sheetId="5" r:id="rId5"/>
  </sheets>
  <definedNames>
    <definedName name="_xlnm.Print_Titles" localSheetId="3">'100章'!$1:$3</definedName>
    <definedName name="_xlnm.Print_Titles" localSheetId="4">'300章'!$3:$4</definedName>
  </definedNames>
  <calcPr fullCalcOnLoad="1"/>
</workbook>
</file>

<file path=xl/sharedStrings.xml><?xml version="1.0" encoding="utf-8"?>
<sst xmlns="http://schemas.openxmlformats.org/spreadsheetml/2006/main" count="140" uniqueCount="126">
  <si>
    <t>（小写）：</t>
  </si>
  <si>
    <t>元</t>
  </si>
  <si>
    <t>（大写）：</t>
  </si>
  <si>
    <t>（全称）</t>
  </si>
  <si>
    <t>法定代表人</t>
  </si>
  <si>
    <t>或其授权人：</t>
  </si>
  <si>
    <t>（签字或盖章）</t>
  </si>
  <si>
    <t>编  制  人：</t>
  </si>
  <si>
    <t>（造价工程师签字盖执业资格章）</t>
  </si>
  <si>
    <t xml:space="preserve">编制时间：       </t>
  </si>
  <si>
    <t>年       月       日</t>
  </si>
  <si>
    <t>工程量清单计价汇总表</t>
  </si>
  <si>
    <r>
      <t>第</t>
    </r>
    <r>
      <rPr>
        <u val="single"/>
        <sz val="10"/>
        <rFont val="宋体"/>
        <family val="0"/>
      </rPr>
      <t>1</t>
    </r>
    <r>
      <rPr>
        <sz val="10"/>
        <rFont val="宋体"/>
        <family val="0"/>
      </rPr>
      <t>页   共</t>
    </r>
    <r>
      <rPr>
        <u val="single"/>
        <sz val="10"/>
        <rFont val="宋体"/>
        <family val="0"/>
      </rPr>
      <t>1</t>
    </r>
    <r>
      <rPr>
        <sz val="10"/>
        <rFont val="宋体"/>
        <family val="0"/>
      </rPr>
      <t>页</t>
    </r>
  </si>
  <si>
    <t>序   号</t>
  </si>
  <si>
    <t>章    次</t>
  </si>
  <si>
    <t>科  目  名  称</t>
  </si>
  <si>
    <t>金   额(元)</t>
  </si>
  <si>
    <t>总  则</t>
  </si>
  <si>
    <t>路  基</t>
  </si>
  <si>
    <t>路  面</t>
  </si>
  <si>
    <t>桥梁、涵洞</t>
  </si>
  <si>
    <t>隧  道</t>
  </si>
  <si>
    <t>交通安全设施</t>
  </si>
  <si>
    <t>绿化及环境保护设施</t>
  </si>
  <si>
    <t>沿线公路管理用房</t>
  </si>
  <si>
    <t>监控系统</t>
  </si>
  <si>
    <t>收费系统</t>
  </si>
  <si>
    <t>通信系统</t>
  </si>
  <si>
    <t>消防系统</t>
  </si>
  <si>
    <t>通风照明及供配电系统</t>
  </si>
  <si>
    <t>第100章至第1300章清单合计</t>
  </si>
  <si>
    <t>计日工合计</t>
  </si>
  <si>
    <t>暂估价合计</t>
  </si>
  <si>
    <t>交通机电设施、设备备品备件合计</t>
  </si>
  <si>
    <r>
      <t>不可预见费（暂列金额）=14</t>
    </r>
    <r>
      <rPr>
        <sz val="10"/>
        <rFont val="Arial"/>
        <family val="2"/>
      </rPr>
      <t>×</t>
    </r>
    <r>
      <rPr>
        <u val="single"/>
        <sz val="10"/>
        <rFont val="宋体"/>
        <family val="0"/>
      </rPr>
      <t xml:space="preserve">      </t>
    </r>
    <r>
      <rPr>
        <sz val="10"/>
        <rFont val="宋体"/>
        <family val="0"/>
      </rPr>
      <t>%</t>
    </r>
  </si>
  <si>
    <t>分部分项工程量清单计价表</t>
  </si>
  <si>
    <t>清单  第100章  总则</t>
  </si>
  <si>
    <t>子目号</t>
  </si>
  <si>
    <t xml:space="preserve"> 子   目   名   称</t>
  </si>
  <si>
    <t>单位</t>
  </si>
  <si>
    <t>数量</t>
  </si>
  <si>
    <t>101</t>
  </si>
  <si>
    <t>通则</t>
  </si>
  <si>
    <t>101-1</t>
  </si>
  <si>
    <t>保险费</t>
  </si>
  <si>
    <t>101-1-1</t>
  </si>
  <si>
    <t>按合同条款规定，提供建筑工程一切险（2.4‰）</t>
  </si>
  <si>
    <t>总额</t>
  </si>
  <si>
    <t>101-1-2</t>
  </si>
  <si>
    <t>按合同条款规定，提供第三者责任险（2.4‰）</t>
  </si>
  <si>
    <t>102</t>
  </si>
  <si>
    <t>工程管理</t>
  </si>
  <si>
    <t>102-3</t>
  </si>
  <si>
    <t>安全生产费（1.5%）</t>
  </si>
  <si>
    <t>清单               第100章合计         人民币</t>
  </si>
  <si>
    <t>m2</t>
  </si>
  <si>
    <t>第300章   路面</t>
  </si>
  <si>
    <t>301</t>
  </si>
  <si>
    <t>沥青混凝土路面养护</t>
  </si>
  <si>
    <t>301-2</t>
  </si>
  <si>
    <t>沥青混凝土路面翻修</t>
  </si>
  <si>
    <t>301-2-2</t>
  </si>
  <si>
    <t>沥青混凝土路面</t>
  </si>
  <si>
    <t>301-4</t>
  </si>
  <si>
    <t>透层、粘层、封层</t>
  </si>
  <si>
    <t>301-4-2</t>
  </si>
  <si>
    <t>粘层</t>
  </si>
  <si>
    <t>清单               第300章合计          人民币</t>
  </si>
  <si>
    <t>（单位盖章）</t>
  </si>
  <si>
    <t>301-2-2-10</t>
  </si>
  <si>
    <t>AC-16 中粒式沥青混凝土</t>
  </si>
  <si>
    <t>301-2-2-10-1</t>
  </si>
  <si>
    <t>厚 4cm</t>
  </si>
  <si>
    <t>乳化沥青</t>
  </si>
  <si>
    <t>301-4-2-4</t>
  </si>
  <si>
    <t>安全生产费用报价清单表</t>
  </si>
  <si>
    <t>序号</t>
  </si>
  <si>
    <t>费用大类</t>
  </si>
  <si>
    <t>使用细目</t>
  </si>
  <si>
    <t>费用（元）</t>
  </si>
  <si>
    <t>完善、改造和维护安全防护、检测、探测设备、设施支出</t>
  </si>
  <si>
    <t>①“四口”“五临边”等防护、防滑设施</t>
  </si>
  <si>
    <t>③安全警示、警告标示、标牌及安全宣传栏等购买、制作、安装及维修、维护</t>
  </si>
  <si>
    <t>④特种设备、压力容器、避雷设施、大型施工机械、支架等检测检验，设备维修养护</t>
  </si>
  <si>
    <t>⑤安全用电防护费。安全用电防护设施包括：绝缘防护、短路、过载、触（漏）电保护器等设施</t>
  </si>
  <si>
    <t>⑥其他安全防护设施、检测设施、设备</t>
  </si>
  <si>
    <t>配备必要的应急救援器材、设备和现场作业人员安全防护物品支出</t>
  </si>
  <si>
    <t>①各种应急救援设备及器材，灭火器、灭火箱、救生衣、圈，急救药箱及器材等</t>
  </si>
  <si>
    <t>②安全帽、保险带、手套、雨鞋、口罩、特种作业人员防护服等现场作业人员安全防护用品</t>
  </si>
  <si>
    <t>安全生产检查与评价支出</t>
  </si>
  <si>
    <t>①日常安全生产检查、评估</t>
  </si>
  <si>
    <t>②安全生产咨询、评价、专项检查、考核费用</t>
  </si>
  <si>
    <t>重大危险源、重大事故隐患的评估、整改、监控支出</t>
  </si>
  <si>
    <t>①对重大危险源、重大事故隐患进行辨别、评估、整改、监控、监管</t>
  </si>
  <si>
    <t>②爆破物、放射性物品储存、使用、防护</t>
  </si>
  <si>
    <t>③对有重大危险因素的分部、分项工程安全专项施工方案进行论证、咨询</t>
  </si>
  <si>
    <t>安全技能培训及进行应急救援演练支出</t>
  </si>
  <si>
    <t>①“三类人员”和特种作业人员的安全教育培训、复训</t>
  </si>
  <si>
    <t>②内部组织的安全技术、知识培训教育</t>
  </si>
  <si>
    <t>③组织应急救援演练</t>
  </si>
  <si>
    <t>其他与安全生产直接相关的支出</t>
  </si>
  <si>
    <t>①召开安全生产专题会议等相关活动</t>
  </si>
  <si>
    <t>②举办安全生产为主题的知识竞赛、技能比赛等活动</t>
  </si>
  <si>
    <t>③安全经验交流、现场观摩</t>
  </si>
  <si>
    <t>⑤配备给专职安全员使用的相机、电脑等物品</t>
  </si>
  <si>
    <t>⑥安全生产奖励费用：发给专职安全员工资以外的安全目标考核奖励，安全生产工作先进个人、集体奖励</t>
  </si>
  <si>
    <t>安全生产费用总额</t>
  </si>
  <si>
    <r>
      <t>法定代表人或其授权人：</t>
    </r>
    <r>
      <rPr>
        <u val="single"/>
        <sz val="10"/>
        <rFont val="宋体"/>
        <family val="0"/>
      </rPr>
      <t xml:space="preserve">       （签字盖章）        </t>
    </r>
    <r>
      <rPr>
        <sz val="10"/>
        <rFont val="宋体"/>
        <family val="0"/>
      </rPr>
      <t xml:space="preserve">    造价工程师：</t>
    </r>
    <r>
      <rPr>
        <u val="single"/>
        <sz val="10"/>
        <rFont val="宋体"/>
        <family val="0"/>
      </rPr>
      <t xml:space="preserve">   （签字盖执业资格章）     </t>
    </r>
  </si>
  <si>
    <t xml:space="preserve">③其他专门为应急救援所需而准备的物资、专用设备、工具                                      </t>
  </si>
  <si>
    <t>综合单价(元）</t>
  </si>
  <si>
    <t>合价(元）</t>
  </si>
  <si>
    <t>②防止物体、人员坠落设置的安全网、棚等</t>
  </si>
  <si>
    <t>④购置、编印安全生产书籍、刊物、影像资料</t>
  </si>
  <si>
    <t>301-4-5</t>
  </si>
  <si>
    <t>封层</t>
  </si>
  <si>
    <t>301-4-5-1</t>
  </si>
  <si>
    <t>乳化沥青稀浆封层</t>
  </si>
  <si>
    <t>磋 商 报 价</t>
  </si>
  <si>
    <t>采  购  人：</t>
  </si>
  <si>
    <t>磋 商 总 价</t>
  </si>
  <si>
    <t>供  应  商：</t>
  </si>
  <si>
    <t>磋商价＝14+15+16+17+18</t>
  </si>
  <si>
    <r>
      <t xml:space="preserve">供应商：   </t>
    </r>
    <r>
      <rPr>
        <u val="single"/>
        <sz val="10"/>
        <rFont val="宋体"/>
        <family val="0"/>
      </rPr>
      <t xml:space="preserve">      （全称及盖章）                 </t>
    </r>
    <r>
      <rPr>
        <sz val="10"/>
        <rFont val="宋体"/>
        <family val="0"/>
      </rPr>
      <t xml:space="preserve">    编制时间：  </t>
    </r>
    <r>
      <rPr>
        <u val="single"/>
        <sz val="10"/>
        <rFont val="宋体"/>
        <family val="0"/>
      </rPr>
      <t xml:space="preserve">                           </t>
    </r>
  </si>
  <si>
    <r>
      <t>采购人公布的磋商最高限价×1.5%=</t>
    </r>
    <r>
      <rPr>
        <b/>
        <sz val="9"/>
        <color indexed="8"/>
        <rFont val="宋体"/>
        <family val="0"/>
      </rPr>
      <t>25714.43元</t>
    </r>
  </si>
  <si>
    <t xml:space="preserve">德钦公路分局2022年G214西宁-澜沧线预防性养护工程(K1946+892-K2032+000)施工
</t>
  </si>
  <si>
    <t xml:space="preserve">项目名称：德钦公路分局2022年G214西宁-澜沧线预防性养护工程(K1946+892-K2032+000)施工
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</si>
</sst>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);[Red]\(0\)"/>
    <numFmt numFmtId="179" formatCode="0.00;[Red]0.00"/>
    <numFmt numFmtId="180" formatCode="0.000;[Red]0.000"/>
    <numFmt numFmtId="181" formatCode="0;[Red]0"/>
    <numFmt numFmtId="182" formatCode="0.00_ "/>
    <numFmt numFmtId="183" formatCode="0.0;[Red]0.0"/>
    <numFmt numFmtId="184" formatCode="#,##0_);[Red]\(#,##0\)"/>
    <numFmt numFmtId="185" formatCode="0.0"/>
    <numFmt numFmtId="186" formatCode="0_ "/>
    <numFmt numFmtId="187" formatCode="#,##0.00;[Red]#,##0.00"/>
    <numFmt numFmtId="188" formatCode="[DBNum2][$-804]General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0.00"/>
    <numFmt numFmtId="194" formatCode="#0"/>
    <numFmt numFmtId="195" formatCode="#0.000"/>
    <numFmt numFmtId="196" formatCode="_-* #,##0_-;\-* #,##0_-;_-* &quot;-&quot;_-;_-@_-"/>
    <numFmt numFmtId="197" formatCode="&quot;$&quot;\ #,##0.00_-;[Red]&quot;$&quot;\ #,##0.00\-"/>
    <numFmt numFmtId="198" formatCode="_-&quot;$&quot;\ * #,##0_-;_-&quot;$&quot;\ * #,##0\-;_-&quot;$&quot;\ * &quot;-&quot;_-;_-@_-"/>
    <numFmt numFmtId="199" formatCode="yy\.mm\.dd"/>
    <numFmt numFmtId="200" formatCode="\$#,##0.00;\(\$#,##0.00\)"/>
    <numFmt numFmtId="201" formatCode="#,##0;\(#,##0\)"/>
    <numFmt numFmtId="202" formatCode="&quot;$&quot;\ #,##0_-;[Red]&quot;$&quot;\ #,##0\-"/>
    <numFmt numFmtId="203" formatCode="_-* #,##0.00_-;\-* #,##0.00_-;_-* &quot;-&quot;??_-;_-@_-"/>
    <numFmt numFmtId="204" formatCode="_-&quot;$&quot;\ * #,##0.00_-;_-&quot;$&quot;\ * #,##0.00\-;_-&quot;$&quot;\ * &quot;-&quot;??_-;_-@_-"/>
    <numFmt numFmtId="205" formatCode="\$#,##0;\(\$#,##0\)"/>
    <numFmt numFmtId="206" formatCode="#,##0.0_);\(#,##0.0\)"/>
    <numFmt numFmtId="207" formatCode="&quot;$&quot;#,##0_);[Red]\(&quot;$&quot;#,##0\)"/>
    <numFmt numFmtId="208" formatCode="&quot;$&quot;#,##0.00_);[Red]\(&quot;$&quot;#,##0.00\)"/>
    <numFmt numFmtId="209" formatCode="0.00_);[Red]\(0.00\)"/>
    <numFmt numFmtId="210" formatCode="0.000_ "/>
    <numFmt numFmtId="211" formatCode="0.0_ "/>
    <numFmt numFmtId="212" formatCode="0.0000_ "/>
  </numFmts>
  <fonts count="7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8"/>
      <name val="华文中宋"/>
      <family val="0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黑体"/>
      <family val="3"/>
    </font>
    <font>
      <sz val="9"/>
      <name val="Times New Roman"/>
      <family val="1"/>
    </font>
    <font>
      <sz val="15"/>
      <name val="黑体"/>
      <family val="3"/>
    </font>
    <font>
      <sz val="12"/>
      <color indexed="8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Arial Narrow"/>
      <family val="2"/>
    </font>
    <font>
      <u val="single"/>
      <sz val="14"/>
      <name val="宋体"/>
      <family val="0"/>
    </font>
    <font>
      <sz val="8"/>
      <name val="Times New Roman"/>
      <family val="1"/>
    </font>
    <font>
      <sz val="10"/>
      <name val="Helv"/>
      <family val="2"/>
    </font>
    <font>
      <sz val="12"/>
      <color indexed="9"/>
      <name val="宋体"/>
      <family val="0"/>
    </font>
    <font>
      <sz val="10"/>
      <name val="MS Sans Serif"/>
      <family val="2"/>
    </font>
    <font>
      <sz val="12"/>
      <name val="Times New Roman"/>
      <family val="1"/>
    </font>
    <font>
      <sz val="10"/>
      <name val="Geneva"/>
      <family val="1"/>
    </font>
    <font>
      <b/>
      <sz val="9"/>
      <name val="Arial"/>
      <family val="2"/>
    </font>
    <font>
      <sz val="12"/>
      <color indexed="17"/>
      <name val="宋体"/>
      <family val="0"/>
    </font>
    <font>
      <b/>
      <sz val="10"/>
      <name val="MS Sans Serif"/>
      <family val="2"/>
    </font>
    <font>
      <sz val="10"/>
      <name val="楷体"/>
      <family val="3"/>
    </font>
    <font>
      <sz val="8"/>
      <name val="Arial"/>
      <family val="2"/>
    </font>
    <font>
      <sz val="11"/>
      <color indexed="17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name val="Tms Rmn"/>
      <family val="1"/>
    </font>
    <font>
      <sz val="12"/>
      <name val="Helv"/>
      <family val="2"/>
    </font>
    <font>
      <sz val="11"/>
      <color indexed="20"/>
      <name val="Tahoma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sz val="12"/>
      <color indexed="16"/>
      <name val="宋体"/>
      <family val="0"/>
    </font>
    <font>
      <sz val="7"/>
      <name val="Small Fonts"/>
      <family val="2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4"/>
      <name val="黑体"/>
      <family val="3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2"/>
      <color rgb="FF000000"/>
      <name val="宋体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9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259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49" fontId="34" fillId="0" borderId="0" applyFont="0" applyFill="0" applyBorder="0" applyAlignment="0" applyProtection="0"/>
    <xf numFmtId="0" fontId="4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0" fillId="0" borderId="0">
      <alignment/>
      <protection/>
    </xf>
    <xf numFmtId="0" fontId="4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0" fillId="0" borderId="0">
      <alignment/>
      <protection locked="0"/>
    </xf>
    <xf numFmtId="0" fontId="4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19" borderId="0" applyNumberFormat="0" applyBorder="0" applyAlignment="0" applyProtection="0"/>
    <xf numFmtId="0" fontId="41" fillId="2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16" borderId="0" applyNumberFormat="0" applyBorder="0" applyAlignment="0" applyProtection="0"/>
    <xf numFmtId="0" fontId="41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4" borderId="0" applyNumberFormat="0" applyBorder="0" applyAlignment="0" applyProtection="0"/>
    <xf numFmtId="0" fontId="41" fillId="2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6" borderId="0" applyNumberFormat="0" applyBorder="0" applyAlignment="0" applyProtection="0"/>
    <xf numFmtId="0" fontId="39" fillId="0" borderId="0">
      <alignment horizontal="center" wrapText="1"/>
      <protection locked="0"/>
    </xf>
    <xf numFmtId="196" fontId="34" fillId="0" borderId="0" applyFont="0" applyFill="0" applyBorder="0" applyAlignment="0" applyProtection="0"/>
    <xf numFmtId="201" fontId="5" fillId="0" borderId="0">
      <alignment/>
      <protection/>
    </xf>
    <xf numFmtId="20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0" fontId="5" fillId="0" borderId="0">
      <alignment/>
      <protection/>
    </xf>
    <xf numFmtId="15" fontId="42" fillId="0" borderId="0">
      <alignment/>
      <protection/>
    </xf>
    <xf numFmtId="205" fontId="5" fillId="0" borderId="0">
      <alignment/>
      <protection/>
    </xf>
    <xf numFmtId="38" fontId="49" fillId="28" borderId="0" applyNumberFormat="0" applyBorder="0" applyAlignment="0" applyProtection="0"/>
    <xf numFmtId="0" fontId="51" fillId="0" borderId="1" applyNumberFormat="0" applyAlignment="0" applyProtection="0"/>
    <xf numFmtId="0" fontId="51" fillId="0" borderId="2">
      <alignment horizontal="left" vertical="center"/>
      <protection/>
    </xf>
    <xf numFmtId="10" fontId="49" fillId="29" borderId="3" applyNumberFormat="0" applyBorder="0" applyAlignment="0" applyProtection="0"/>
    <xf numFmtId="206" fontId="55" fillId="30" borderId="0">
      <alignment/>
      <protection/>
    </xf>
    <xf numFmtId="206" fontId="57" fillId="31" borderId="0">
      <alignment/>
      <protection/>
    </xf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9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07" fontId="42" fillId="0" borderId="0" applyFont="0" applyFill="0" applyBorder="0" applyAlignment="0" applyProtection="0"/>
    <xf numFmtId="208" fontId="42" fillId="0" borderId="0" applyFont="0" applyFill="0" applyBorder="0" applyAlignment="0" applyProtection="0"/>
    <xf numFmtId="197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0" fontId="5" fillId="0" borderId="0">
      <alignment/>
      <protection/>
    </xf>
    <xf numFmtId="37" fontId="60" fillId="0" borderId="0">
      <alignment/>
      <protection/>
    </xf>
    <xf numFmtId="202" fontId="34" fillId="0" borderId="0">
      <alignment/>
      <protection/>
    </xf>
    <xf numFmtId="0" fontId="40" fillId="0" borderId="0">
      <alignment/>
      <protection/>
    </xf>
    <xf numFmtId="14" fontId="39" fillId="0" borderId="0">
      <alignment horizontal="center" wrapText="1"/>
      <protection locked="0"/>
    </xf>
    <xf numFmtId="10" fontId="34" fillId="0" borderId="0" applyFont="0" applyFill="0" applyBorder="0" applyAlignment="0" applyProtection="0"/>
    <xf numFmtId="9" fontId="40" fillId="0" borderId="0" applyFont="0" applyFill="0" applyBorder="0" applyAlignment="0" applyProtection="0"/>
    <xf numFmtId="13" fontId="34" fillId="0" borderId="0" applyFont="0" applyFill="0" applyProtection="0">
      <alignment/>
    </xf>
    <xf numFmtId="0" fontId="42" fillId="0" borderId="0" applyNumberFormat="0" applyFont="0" applyFill="0" applyBorder="0" applyAlignment="0" applyProtection="0"/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47" fillId="0" borderId="4">
      <alignment horizontal="center"/>
      <protection/>
    </xf>
    <xf numFmtId="3" fontId="42" fillId="0" borderId="0" applyFont="0" applyFill="0" applyBorder="0" applyAlignment="0" applyProtection="0"/>
    <xf numFmtId="0" fontId="42" fillId="32" borderId="0" applyNumberFormat="0" applyFont="0" applyBorder="0" applyAlignment="0" applyProtection="0"/>
    <xf numFmtId="0" fontId="54" fillId="33" borderId="5">
      <alignment/>
      <protection locked="0"/>
    </xf>
    <xf numFmtId="0" fontId="53" fillId="0" borderId="0">
      <alignment/>
      <protection/>
    </xf>
    <xf numFmtId="0" fontId="54" fillId="33" borderId="5">
      <alignment/>
      <protection locked="0"/>
    </xf>
    <xf numFmtId="0" fontId="54" fillId="33" borderId="5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34" fillId="0" borderId="6" applyNumberFormat="0" applyFill="0" applyProtection="0">
      <alignment horizontal="right"/>
    </xf>
    <xf numFmtId="0" fontId="34" fillId="0" borderId="6" applyNumberFormat="0" applyFill="0" applyProtection="0">
      <alignment horizontal="right"/>
    </xf>
    <xf numFmtId="0" fontId="25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3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8" fillId="0" borderId="6" applyNumberFormat="0" applyFill="0" applyProtection="0">
      <alignment horizontal="center"/>
    </xf>
    <xf numFmtId="0" fontId="58" fillId="0" borderId="6" applyNumberFormat="0" applyFill="0" applyProtection="0">
      <alignment horizontal="center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8" fillId="0" borderId="10" applyNumberFormat="0" applyFill="0" applyProtection="0">
      <alignment horizontal="center"/>
    </xf>
    <xf numFmtId="0" fontId="48" fillId="0" borderId="10" applyNumberFormat="0" applyFill="0" applyProtection="0">
      <alignment horizontal="center"/>
    </xf>
    <xf numFmtId="0" fontId="18" fillId="3" borderId="0" applyNumberFormat="0" applyBorder="0" applyAlignment="0" applyProtection="0"/>
    <xf numFmtId="0" fontId="56" fillId="3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6" fillId="0" borderId="0" applyNumberFormat="0" applyFill="0" applyBorder="0" applyAlignment="0" applyProtection="0"/>
    <xf numFmtId="3" fontId="5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50" fillId="4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32" fillId="0" borderId="11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8" borderId="12" applyNumberFormat="0" applyAlignment="0" applyProtection="0"/>
    <xf numFmtId="0" fontId="21" fillId="35" borderId="13" applyNumberFormat="0" applyAlignment="0" applyProtection="0"/>
    <xf numFmtId="0" fontId="26" fillId="0" borderId="0" applyNumberFormat="0" applyFill="0" applyBorder="0" applyAlignment="0" applyProtection="0"/>
    <xf numFmtId="0" fontId="48" fillId="0" borderId="10" applyNumberFormat="0" applyFill="0" applyProtection="0">
      <alignment horizontal="left"/>
    </xf>
    <xf numFmtId="0" fontId="48" fillId="0" borderId="10" applyNumberFormat="0" applyFill="0" applyProtection="0">
      <alignment horizontal="left"/>
    </xf>
    <xf numFmtId="0" fontId="24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42" borderId="0" applyNumberFormat="0" applyBorder="0" applyAlignment="0" applyProtection="0"/>
    <xf numFmtId="199" fontId="34" fillId="0" borderId="10" applyFill="0" applyProtection="0">
      <alignment horizontal="right"/>
    </xf>
    <xf numFmtId="199" fontId="34" fillId="0" borderId="10" applyFill="0" applyProtection="0">
      <alignment horizontal="right"/>
    </xf>
    <xf numFmtId="0" fontId="34" fillId="0" borderId="6" applyNumberFormat="0" applyFill="0" applyProtection="0">
      <alignment horizontal="left"/>
    </xf>
    <xf numFmtId="0" fontId="34" fillId="0" borderId="6" applyNumberFormat="0" applyFill="0" applyProtection="0">
      <alignment horizontal="left"/>
    </xf>
    <xf numFmtId="0" fontId="30" fillId="43" borderId="0" applyNumberFormat="0" applyBorder="0" applyAlignment="0" applyProtection="0"/>
    <xf numFmtId="0" fontId="29" fillId="28" borderId="15" applyNumberFormat="0" applyAlignment="0" applyProtection="0"/>
    <xf numFmtId="0" fontId="17" fillId="7" borderId="12" applyNumberFormat="0" applyAlignment="0" applyProtection="0"/>
    <xf numFmtId="1" fontId="34" fillId="0" borderId="10" applyFill="0" applyProtection="0">
      <alignment horizontal="center"/>
    </xf>
    <xf numFmtId="1" fontId="34" fillId="0" borderId="10" applyFill="0" applyProtection="0">
      <alignment horizontal="center"/>
    </xf>
    <xf numFmtId="0" fontId="40" fillId="0" borderId="0">
      <alignment/>
      <protection/>
    </xf>
    <xf numFmtId="0" fontId="19" fillId="0" borderId="0" applyNumberFormat="0" applyFill="0" applyBorder="0" applyAlignment="0" applyProtection="0"/>
    <xf numFmtId="0" fontId="42" fillId="0" borderId="0">
      <alignment/>
      <protection/>
    </xf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82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186" fontId="67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186" fontId="0" fillId="0" borderId="0" xfId="0" applyNumberFormat="1" applyAlignment="1" applyProtection="1">
      <alignment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center"/>
    </xf>
    <xf numFmtId="0" fontId="12" fillId="0" borderId="0" xfId="179" applyFont="1" applyFill="1" applyBorder="1" applyAlignment="1" applyProtection="1">
      <alignment horizontal="left" wrapText="1"/>
      <protection hidden="1"/>
    </xf>
    <xf numFmtId="0" fontId="12" fillId="0" borderId="17" xfId="179" applyFont="1" applyFill="1" applyBorder="1" applyAlignment="1" applyProtection="1">
      <alignment/>
      <protection/>
    </xf>
    <xf numFmtId="0" fontId="12" fillId="0" borderId="0" xfId="179" applyFont="1" applyFill="1" applyBorder="1" applyAlignment="1" applyProtection="1">
      <alignment/>
      <protection/>
    </xf>
    <xf numFmtId="0" fontId="12" fillId="0" borderId="0" xfId="179" applyFont="1" applyBorder="1" applyAlignment="1" applyProtection="1">
      <alignment horizontal="left" wrapText="1"/>
      <protection hidden="1"/>
    </xf>
    <xf numFmtId="0" fontId="12" fillId="0" borderId="0" xfId="179" applyFont="1" applyBorder="1" applyAlignment="1" applyProtection="1">
      <alignment horizontal="left" wrapText="1"/>
      <protection/>
    </xf>
    <xf numFmtId="0" fontId="68" fillId="0" borderId="0" xfId="179" applyFont="1" applyBorder="1" applyAlignment="1" applyProtection="1">
      <alignment/>
      <protection/>
    </xf>
    <xf numFmtId="188" fontId="12" fillId="0" borderId="17" xfId="179" applyNumberFormat="1" applyFont="1" applyBorder="1" applyAlignment="1" applyProtection="1">
      <alignment horizontal="left" wrapText="1"/>
      <protection/>
    </xf>
    <xf numFmtId="0" fontId="12" fillId="0" borderId="0" xfId="179" applyFont="1" applyBorder="1" applyAlignment="1" applyProtection="1">
      <alignment/>
      <protection/>
    </xf>
    <xf numFmtId="0" fontId="12" fillId="0" borderId="0" xfId="179" applyFont="1" applyBorder="1" applyAlignment="1" applyProtection="1">
      <alignment horizontal="center" wrapText="1"/>
      <protection hidden="1"/>
    </xf>
    <xf numFmtId="0" fontId="12" fillId="0" borderId="0" xfId="179" applyFont="1" applyBorder="1" applyAlignment="1" applyProtection="1">
      <alignment horizontal="center" wrapText="1"/>
      <protection/>
    </xf>
    <xf numFmtId="0" fontId="12" fillId="0" borderId="17" xfId="179" applyFont="1" applyBorder="1" applyAlignment="1" applyProtection="1">
      <alignment/>
      <protection locked="0"/>
    </xf>
    <xf numFmtId="0" fontId="12" fillId="0" borderId="0" xfId="179" applyFont="1" applyBorder="1" applyAlignment="1" applyProtection="1">
      <alignment horizontal="right" wrapText="1"/>
      <protection hidden="1"/>
    </xf>
    <xf numFmtId="0" fontId="12" fillId="0" borderId="0" xfId="179" applyFont="1" applyBorder="1" applyAlignment="1" applyProtection="1">
      <alignment/>
      <protection locked="0"/>
    </xf>
    <xf numFmtId="0" fontId="12" fillId="0" borderId="0" xfId="179" applyFont="1" applyBorder="1" applyAlignment="1" applyProtection="1">
      <alignment/>
      <protection hidden="1"/>
    </xf>
    <xf numFmtId="0" fontId="12" fillId="0" borderId="0" xfId="179" applyFont="1" applyBorder="1" applyAlignment="1" applyProtection="1">
      <alignment horizontal="center" wrapText="1"/>
      <protection hidden="1" locked="0"/>
    </xf>
    <xf numFmtId="0" fontId="12" fillId="0" borderId="0" xfId="179" applyFont="1" applyBorder="1" applyAlignment="1" applyProtection="1">
      <alignment horizontal="left" wrapText="1"/>
      <protection locked="0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182" fontId="3" fillId="0" borderId="3" xfId="0" applyNumberFormat="1" applyFont="1" applyBorder="1" applyAlignment="1" applyProtection="1">
      <alignment horizontal="center" vertical="center"/>
      <protection/>
    </xf>
    <xf numFmtId="179" fontId="4" fillId="0" borderId="3" xfId="0" applyNumberFormat="1" applyFont="1" applyBorder="1" applyAlignment="1" applyProtection="1">
      <alignment horizontal="center" vertical="center"/>
      <protection/>
    </xf>
    <xf numFmtId="178" fontId="3" fillId="0" borderId="3" xfId="0" applyNumberFormat="1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49" fontId="3" fillId="0" borderId="3" xfId="0" applyNumberFormat="1" applyFont="1" applyBorder="1" applyAlignment="1" applyProtection="1">
      <alignment horizontal="center" vertical="center"/>
      <protection/>
    </xf>
    <xf numFmtId="182" fontId="69" fillId="0" borderId="3" xfId="164" applyNumberFormat="1" applyFont="1" applyFill="1" applyBorder="1" applyAlignment="1" applyProtection="1">
      <alignment horizontal="center" vertical="center" wrapText="1"/>
      <protection/>
    </xf>
    <xf numFmtId="0" fontId="70" fillId="44" borderId="3" xfId="164" applyFont="1" applyFill="1" applyBorder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36" fillId="45" borderId="3" xfId="170" applyNumberFormat="1" applyFont="1" applyFill="1" applyBorder="1" applyAlignment="1" applyProtection="1">
      <alignment horizontal="center" vertical="center" wrapText="1"/>
      <protection/>
    </xf>
    <xf numFmtId="0" fontId="71" fillId="45" borderId="3" xfId="170" applyNumberFormat="1" applyFont="1" applyFill="1" applyBorder="1" applyAlignment="1" applyProtection="1">
      <alignment horizontal="center" vertical="center" wrapText="1"/>
      <protection/>
    </xf>
    <xf numFmtId="0" fontId="37" fillId="45" borderId="3" xfId="17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 wrapText="1"/>
      <protection/>
    </xf>
    <xf numFmtId="182" fontId="3" fillId="0" borderId="3" xfId="0" applyNumberFormat="1" applyFont="1" applyFill="1" applyBorder="1" applyAlignment="1" applyProtection="1">
      <alignment horizontal="center" vertical="center"/>
      <protection/>
    </xf>
    <xf numFmtId="182" fontId="3" fillId="0" borderId="3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182" fontId="67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179" fontId="12" fillId="0" borderId="17" xfId="179" applyNumberFormat="1" applyFont="1" applyBorder="1" applyAlignment="1" applyProtection="1">
      <alignment horizontal="center" wrapText="1"/>
      <protection/>
    </xf>
    <xf numFmtId="0" fontId="70" fillId="0" borderId="3" xfId="164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Border="1" applyAlignment="1" applyProtection="1">
      <alignment horizontal="center" vertical="center"/>
      <protection/>
    </xf>
    <xf numFmtId="0" fontId="69" fillId="0" borderId="3" xfId="164" applyFont="1" applyFill="1" applyBorder="1" applyAlignment="1" applyProtection="1">
      <alignment horizontal="left" vertical="center" wrapText="1"/>
      <protection/>
    </xf>
    <xf numFmtId="182" fontId="72" fillId="0" borderId="3" xfId="0" applyNumberFormat="1" applyFont="1" applyBorder="1" applyAlignment="1" applyProtection="1">
      <alignment horizontal="center" vertical="center"/>
      <protection/>
    </xf>
    <xf numFmtId="0" fontId="70" fillId="0" borderId="3" xfId="164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12" fillId="0" borderId="17" xfId="179" applyFont="1" applyBorder="1" applyAlignment="1" applyProtection="1">
      <alignment horizontal="center" wrapText="1"/>
      <protection locked="0"/>
    </xf>
    <xf numFmtId="0" fontId="12" fillId="0" borderId="18" xfId="179" applyFont="1" applyBorder="1" applyAlignment="1" applyProtection="1">
      <alignment horizontal="center" vertical="top" wrapText="1"/>
      <protection locked="0"/>
    </xf>
    <xf numFmtId="0" fontId="12" fillId="0" borderId="0" xfId="179" applyFont="1" applyBorder="1" applyAlignment="1" applyProtection="1">
      <alignment horizontal="center" vertical="top" wrapText="1"/>
      <protection locked="0"/>
    </xf>
    <xf numFmtId="0" fontId="3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7" xfId="179" applyFont="1" applyFill="1" applyBorder="1" applyAlignment="1" applyProtection="1">
      <alignment horizontal="left" wrapText="1"/>
      <protection/>
    </xf>
    <xf numFmtId="0" fontId="12" fillId="0" borderId="0" xfId="179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70" fillId="44" borderId="3" xfId="164" applyFont="1" applyFill="1" applyBorder="1" applyAlignment="1" applyProtection="1">
      <alignment horizontal="center" vertical="center" wrapText="1"/>
      <protection/>
    </xf>
    <xf numFmtId="182" fontId="70" fillId="44" borderId="3" xfId="164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170" applyFont="1" applyFill="1" applyBorder="1" applyAlignment="1" applyProtection="1">
      <alignment horizontal="center" vertical="center" wrapText="1"/>
      <protection/>
    </xf>
    <xf numFmtId="0" fontId="73" fillId="0" borderId="0" xfId="155" applyFont="1" applyFill="1" applyBorder="1" applyAlignment="1" applyProtection="1">
      <alignment vertical="center" wrapText="1"/>
      <protection/>
    </xf>
    <xf numFmtId="0" fontId="70" fillId="0" borderId="3" xfId="164" applyFont="1" applyFill="1" applyBorder="1" applyAlignment="1" applyProtection="1">
      <alignment horizontal="center" vertical="center" wrapText="1"/>
      <protection/>
    </xf>
    <xf numFmtId="182" fontId="70" fillId="0" borderId="3" xfId="164" applyNumberFormat="1" applyFont="1" applyFill="1" applyBorder="1" applyAlignment="1" applyProtection="1">
      <alignment horizontal="center" vertical="center" wrapText="1"/>
      <protection locked="0"/>
    </xf>
    <xf numFmtId="0" fontId="69" fillId="0" borderId="3" xfId="164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Border="1" applyAlignment="1" applyProtection="1">
      <alignment horizontal="center" vertical="center"/>
      <protection/>
    </xf>
    <xf numFmtId="182" fontId="4" fillId="0" borderId="3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179" fontId="4" fillId="0" borderId="3" xfId="0" applyNumberFormat="1" applyFont="1" applyBorder="1" applyAlignment="1" applyProtection="1">
      <alignment horizontal="center" vertical="center"/>
      <protection/>
    </xf>
  </cellXfs>
  <cellStyles count="245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3" xfId="39"/>
    <cellStyle name="60% - 强调文字颜色 4" xfId="40"/>
    <cellStyle name="60% - 强调文字颜色 5" xfId="41"/>
    <cellStyle name="60% - 强调文字颜色 6" xfId="42"/>
    <cellStyle name="6mal" xfId="43"/>
    <cellStyle name="Accent1" xfId="44"/>
    <cellStyle name="Accent1 - 20%" xfId="45"/>
    <cellStyle name="Accent1 - 20% 2" xfId="46"/>
    <cellStyle name="Accent1 - 40%" xfId="47"/>
    <cellStyle name="Accent1 - 40% 2" xfId="48"/>
    <cellStyle name="Accent1 - 60%" xfId="49"/>
    <cellStyle name="Accent1 - 60% 2" xfId="50"/>
    <cellStyle name="Accent1 2" xfId="51"/>
    <cellStyle name="Accent2" xfId="52"/>
    <cellStyle name="Accent2 - 20%" xfId="53"/>
    <cellStyle name="Accent2 - 20% 2" xfId="54"/>
    <cellStyle name="Accent2 - 40%" xfId="55"/>
    <cellStyle name="Accent2 - 40% 2" xfId="56"/>
    <cellStyle name="Accent2 - 60%" xfId="57"/>
    <cellStyle name="Accent2 - 60% 2" xfId="58"/>
    <cellStyle name="Accent2 2" xfId="59"/>
    <cellStyle name="Accent3" xfId="60"/>
    <cellStyle name="Accent3 - 20%" xfId="61"/>
    <cellStyle name="Accent3 - 20% 2" xfId="62"/>
    <cellStyle name="Accent3 - 40%" xfId="63"/>
    <cellStyle name="Accent3 - 40% 2" xfId="64"/>
    <cellStyle name="Accent3 - 60%" xfId="65"/>
    <cellStyle name="Accent3 - 60% 2" xfId="66"/>
    <cellStyle name="Accent3 2" xfId="67"/>
    <cellStyle name="Accent4" xfId="68"/>
    <cellStyle name="Accent4 - 20%" xfId="69"/>
    <cellStyle name="Accent4 - 20% 2" xfId="70"/>
    <cellStyle name="Accent4 - 40%" xfId="71"/>
    <cellStyle name="Accent4 - 40% 2" xfId="72"/>
    <cellStyle name="Accent4 - 60%" xfId="73"/>
    <cellStyle name="Accent4 - 60% 2" xfId="74"/>
    <cellStyle name="Accent4 2" xfId="75"/>
    <cellStyle name="Accent5" xfId="76"/>
    <cellStyle name="Accent5 - 20%" xfId="77"/>
    <cellStyle name="Accent5 - 20% 2" xfId="78"/>
    <cellStyle name="Accent5 - 40%" xfId="79"/>
    <cellStyle name="Accent5 - 40% 2" xfId="80"/>
    <cellStyle name="Accent5 - 60%" xfId="81"/>
    <cellStyle name="Accent5 - 60% 2" xfId="82"/>
    <cellStyle name="Accent5 2" xfId="83"/>
    <cellStyle name="Accent6" xfId="84"/>
    <cellStyle name="Accent6 - 20%" xfId="85"/>
    <cellStyle name="Accent6 - 20% 2" xfId="86"/>
    <cellStyle name="Accent6 - 40%" xfId="87"/>
    <cellStyle name="Accent6 - 40% 2" xfId="88"/>
    <cellStyle name="Accent6 - 60%" xfId="89"/>
    <cellStyle name="Accent6 - 60% 2" xfId="90"/>
    <cellStyle name="Accent6 2" xfId="91"/>
    <cellStyle name="args.style" xfId="92"/>
    <cellStyle name="Comma [0]_!!!GO" xfId="93"/>
    <cellStyle name="comma zerodec" xfId="94"/>
    <cellStyle name="Comma_!!!GO" xfId="95"/>
    <cellStyle name="Currency [0]_!!!GO" xfId="96"/>
    <cellStyle name="Currency_!!!GO" xfId="97"/>
    <cellStyle name="Currency1" xfId="98"/>
    <cellStyle name="Date" xfId="99"/>
    <cellStyle name="Dollar (zero dec)" xfId="100"/>
    <cellStyle name="Grey" xfId="101"/>
    <cellStyle name="Header1" xfId="102"/>
    <cellStyle name="Header2" xfId="103"/>
    <cellStyle name="Input [yellow]" xfId="104"/>
    <cellStyle name="Input Cells" xfId="105"/>
    <cellStyle name="Linked Cells" xfId="106"/>
    <cellStyle name="Millares [0]_96 Risk" xfId="107"/>
    <cellStyle name="Millares_96 Risk" xfId="108"/>
    <cellStyle name="Milliers [0]_!!!GO" xfId="109"/>
    <cellStyle name="Milliers_!!!GO" xfId="110"/>
    <cellStyle name="Moneda [0]_96 Risk" xfId="111"/>
    <cellStyle name="Moneda_96 Risk" xfId="112"/>
    <cellStyle name="Mon閠aire [0]_!!!GO" xfId="113"/>
    <cellStyle name="Mon閠aire_!!!GO" xfId="114"/>
    <cellStyle name="New Times Roman" xfId="115"/>
    <cellStyle name="no dec" xfId="116"/>
    <cellStyle name="Normal - Style1" xfId="117"/>
    <cellStyle name="Normal_!!!GO" xfId="118"/>
    <cellStyle name="per.style" xfId="119"/>
    <cellStyle name="Percent [2]" xfId="120"/>
    <cellStyle name="Percent_!!!GO" xfId="121"/>
    <cellStyle name="Pourcentage_pldt" xfId="122"/>
    <cellStyle name="PSChar" xfId="123"/>
    <cellStyle name="PSDate" xfId="124"/>
    <cellStyle name="PSDec" xfId="125"/>
    <cellStyle name="PSHeading" xfId="126"/>
    <cellStyle name="PSInt" xfId="127"/>
    <cellStyle name="PSSpacer" xfId="128"/>
    <cellStyle name="sstot" xfId="129"/>
    <cellStyle name="Standard_AREAS" xfId="130"/>
    <cellStyle name="t" xfId="131"/>
    <cellStyle name="t_HVAC Equipment (3)" xfId="132"/>
    <cellStyle name="Percent" xfId="133"/>
    <cellStyle name="百分比 2" xfId="134"/>
    <cellStyle name="百分比 2 2" xfId="135"/>
    <cellStyle name="捠壿 [0.00]_Region Orders (2)" xfId="136"/>
    <cellStyle name="捠壿_Region Orders (2)" xfId="137"/>
    <cellStyle name="编号" xfId="138"/>
    <cellStyle name="编号 2" xfId="139"/>
    <cellStyle name="标题" xfId="140"/>
    <cellStyle name="标题 1" xfId="141"/>
    <cellStyle name="标题 2" xfId="142"/>
    <cellStyle name="标题 3" xfId="143"/>
    <cellStyle name="标题 4" xfId="144"/>
    <cellStyle name="标题1" xfId="145"/>
    <cellStyle name="标题1 2" xfId="146"/>
    <cellStyle name="表标题" xfId="147"/>
    <cellStyle name="表标题 2" xfId="148"/>
    <cellStyle name="部门" xfId="149"/>
    <cellStyle name="部门 2" xfId="150"/>
    <cellStyle name="差" xfId="151"/>
    <cellStyle name="差_Book1" xfId="152"/>
    <cellStyle name="差_Book1_1" xfId="153"/>
    <cellStyle name="差_Book1_1 2" xfId="154"/>
    <cellStyle name="常规 10" xfId="155"/>
    <cellStyle name="常规 10 2" xfId="156"/>
    <cellStyle name="常规 11" xfId="157"/>
    <cellStyle name="常规 11 2" xfId="158"/>
    <cellStyle name="常规 12" xfId="159"/>
    <cellStyle name="常规 12 2" xfId="160"/>
    <cellStyle name="常规 13" xfId="161"/>
    <cellStyle name="常规 13 2" xfId="162"/>
    <cellStyle name="常规 14" xfId="163"/>
    <cellStyle name="常规 14 2" xfId="164"/>
    <cellStyle name="常规 15" xfId="165"/>
    <cellStyle name="常规 15 2" xfId="166"/>
    <cellStyle name="常规 15 2 2" xfId="167"/>
    <cellStyle name="常规 15 3" xfId="168"/>
    <cellStyle name="常规 16" xfId="169"/>
    <cellStyle name="常规 2" xfId="170"/>
    <cellStyle name="常规 2 2" xfId="171"/>
    <cellStyle name="常规 2 2 2" xfId="172"/>
    <cellStyle name="常规 2 2 2 2 2" xfId="173"/>
    <cellStyle name="常规 2 2 2 2 8" xfId="174"/>
    <cellStyle name="常规 2 2 2 2 8 2" xfId="175"/>
    <cellStyle name="常规 2 2 6" xfId="176"/>
    <cellStyle name="常规 2_机电控制价100112" xfId="177"/>
    <cellStyle name="常规 3" xfId="178"/>
    <cellStyle name="常规 3 10" xfId="179"/>
    <cellStyle name="常规 3 2" xfId="180"/>
    <cellStyle name="常规 3 2 2" xfId="181"/>
    <cellStyle name="常规 3 3" xfId="182"/>
    <cellStyle name="常规 3 3 2" xfId="183"/>
    <cellStyle name="常规 3 4" xfId="184"/>
    <cellStyle name="常规 3 4 2" xfId="185"/>
    <cellStyle name="常规 3 5" xfId="186"/>
    <cellStyle name="常规 4" xfId="187"/>
    <cellStyle name="常规 4 2" xfId="188"/>
    <cellStyle name="常规 4 2 2" xfId="189"/>
    <cellStyle name="常规 4 3" xfId="190"/>
    <cellStyle name="常规 5" xfId="191"/>
    <cellStyle name="常规 5 2" xfId="192"/>
    <cellStyle name="常规 5 2 2" xfId="193"/>
    <cellStyle name="常规 5 3" xfId="194"/>
    <cellStyle name="常规 5 7" xfId="195"/>
    <cellStyle name="常规 5 7 2" xfId="196"/>
    <cellStyle name="常规 5_待功高速公路工程量清单（1月18日终）" xfId="197"/>
    <cellStyle name="常规 6" xfId="198"/>
    <cellStyle name="常规 6 2" xfId="199"/>
    <cellStyle name="常规 7" xfId="200"/>
    <cellStyle name="常规 7 2" xfId="201"/>
    <cellStyle name="常规 7 2 2" xfId="202"/>
    <cellStyle name="常规 7 3" xfId="203"/>
    <cellStyle name="常规 8" xfId="204"/>
    <cellStyle name="常规 8 2" xfId="205"/>
    <cellStyle name="常规 9" xfId="206"/>
    <cellStyle name="常规 9 2" xfId="207"/>
    <cellStyle name="Hyperlink" xfId="208"/>
    <cellStyle name="分级显示行_1_Book1" xfId="209"/>
    <cellStyle name="分级显示列_1_Book1" xfId="210"/>
    <cellStyle name="好" xfId="211"/>
    <cellStyle name="好_Book1" xfId="212"/>
    <cellStyle name="好_Book1_1" xfId="213"/>
    <cellStyle name="好_Book1_1 2" xfId="214"/>
    <cellStyle name="汇总" xfId="215"/>
    <cellStyle name="Currency" xfId="216"/>
    <cellStyle name="Currency [0]" xfId="217"/>
    <cellStyle name="计算" xfId="218"/>
    <cellStyle name="检查单元格" xfId="219"/>
    <cellStyle name="解释性文本" xfId="220"/>
    <cellStyle name="借出原因" xfId="221"/>
    <cellStyle name="借出原因 2" xfId="222"/>
    <cellStyle name="警告文本" xfId="223"/>
    <cellStyle name="链接单元格" xfId="224"/>
    <cellStyle name="普通_laroux" xfId="225"/>
    <cellStyle name="千分位[0]_laroux" xfId="226"/>
    <cellStyle name="千分位_laroux" xfId="227"/>
    <cellStyle name="千位[0]_ 方正PC" xfId="228"/>
    <cellStyle name="千位_ 方正PC" xfId="229"/>
    <cellStyle name="Comma" xfId="230"/>
    <cellStyle name="Comma [0]" xfId="231"/>
    <cellStyle name="强调 1" xfId="232"/>
    <cellStyle name="强调 1 2" xfId="233"/>
    <cellStyle name="强调 2" xfId="234"/>
    <cellStyle name="强调 2 2" xfId="235"/>
    <cellStyle name="强调 3" xfId="236"/>
    <cellStyle name="强调 3 2" xfId="237"/>
    <cellStyle name="强调文字颜色 1" xfId="238"/>
    <cellStyle name="强调文字颜色 2" xfId="239"/>
    <cellStyle name="强调文字颜色 3" xfId="240"/>
    <cellStyle name="强调文字颜色 4" xfId="241"/>
    <cellStyle name="强调文字颜色 5" xfId="242"/>
    <cellStyle name="强调文字颜色 6" xfId="243"/>
    <cellStyle name="日期" xfId="244"/>
    <cellStyle name="日期 2" xfId="245"/>
    <cellStyle name="商品名称" xfId="246"/>
    <cellStyle name="商品名称 2" xfId="247"/>
    <cellStyle name="适中" xfId="248"/>
    <cellStyle name="输出" xfId="249"/>
    <cellStyle name="输入" xfId="250"/>
    <cellStyle name="数量" xfId="251"/>
    <cellStyle name="数量 2" xfId="252"/>
    <cellStyle name="样式 1" xfId="253"/>
    <cellStyle name="Followed Hyperlink" xfId="254"/>
    <cellStyle name="昗弨_Pacific Region P&amp;L" xfId="255"/>
    <cellStyle name="寘嬫愗傝 [0.00]_Region Orders (2)" xfId="256"/>
    <cellStyle name="寘嬫愗傝_Region Orders (2)" xfId="257"/>
    <cellStyle name="注释" xfId="25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0">
      <selection activeCell="A5" sqref="A5:D5"/>
    </sheetView>
  </sheetViews>
  <sheetFormatPr defaultColWidth="9.00390625" defaultRowHeight="14.25"/>
  <cols>
    <col min="1" max="1" width="14.75390625" style="0" customWidth="1"/>
    <col min="2" max="2" width="13.25390625" style="0" customWidth="1"/>
    <col min="3" max="3" width="41.75390625" style="0" customWidth="1"/>
    <col min="4" max="4" width="6.375" style="0" customWidth="1"/>
  </cols>
  <sheetData>
    <row r="1" spans="1:4" ht="69" customHeight="1">
      <c r="A1" s="69" t="s">
        <v>124</v>
      </c>
      <c r="B1" s="70"/>
      <c r="C1" s="70"/>
      <c r="D1" s="70"/>
    </row>
    <row r="2" spans="1:4" ht="18" customHeight="1">
      <c r="A2" s="71"/>
      <c r="B2" s="71"/>
      <c r="C2" s="71"/>
      <c r="D2" s="71"/>
    </row>
    <row r="3" spans="1:4" ht="34.5" customHeight="1">
      <c r="A3" s="72"/>
      <c r="B3" s="72"/>
      <c r="C3" s="72"/>
      <c r="D3" s="72"/>
    </row>
    <row r="4" ht="34.5" customHeight="1">
      <c r="A4" s="11"/>
    </row>
    <row r="5" spans="1:4" ht="34.5" customHeight="1">
      <c r="A5" s="73" t="s">
        <v>117</v>
      </c>
      <c r="B5" s="73"/>
      <c r="C5" s="73"/>
      <c r="D5" s="73"/>
    </row>
    <row r="6" spans="1:4" s="9" customFormat="1" ht="34.5" customHeight="1">
      <c r="A6" s="12" t="s">
        <v>118</v>
      </c>
      <c r="B6" s="74"/>
      <c r="C6" s="74"/>
      <c r="D6" s="13"/>
    </row>
    <row r="7" spans="1:4" s="9" customFormat="1" ht="34.5" customHeight="1">
      <c r="A7" s="12"/>
      <c r="B7" s="75"/>
      <c r="C7" s="75"/>
      <c r="D7" s="14"/>
    </row>
    <row r="8" spans="1:4" s="9" customFormat="1" ht="34.5" customHeight="1">
      <c r="A8" s="15" t="s">
        <v>119</v>
      </c>
      <c r="B8" s="16" t="s">
        <v>0</v>
      </c>
      <c r="C8" s="59">
        <f>'汇总表'!F23</f>
        <v>25837.859264</v>
      </c>
      <c r="D8" s="17" t="s">
        <v>1</v>
      </c>
    </row>
    <row r="9" spans="1:4" s="9" customFormat="1" ht="34.5" customHeight="1">
      <c r="A9" s="15"/>
      <c r="B9" s="16" t="s">
        <v>2</v>
      </c>
      <c r="C9" s="18"/>
      <c r="D9" s="19" t="s">
        <v>1</v>
      </c>
    </row>
    <row r="10" spans="1:4" s="9" customFormat="1" ht="34.5" customHeight="1">
      <c r="A10" s="20"/>
      <c r="B10" s="21"/>
      <c r="C10" s="21"/>
      <c r="D10" s="19"/>
    </row>
    <row r="11" spans="1:4" s="9" customFormat="1" ht="15.75" customHeight="1">
      <c r="A11" s="15" t="s">
        <v>120</v>
      </c>
      <c r="B11" s="66" t="s">
        <v>3</v>
      </c>
      <c r="C11" s="66"/>
      <c r="D11" s="22"/>
    </row>
    <row r="12" spans="1:4" s="9" customFormat="1" ht="18.75" customHeight="1">
      <c r="A12" s="23"/>
      <c r="B12" s="67" t="s">
        <v>68</v>
      </c>
      <c r="C12" s="67"/>
      <c r="D12" s="24"/>
    </row>
    <row r="13" spans="1:4" s="9" customFormat="1" ht="16.5" customHeight="1">
      <c r="A13" s="20"/>
      <c r="B13" s="20"/>
      <c r="C13" s="20"/>
      <c r="D13" s="25"/>
    </row>
    <row r="14" spans="1:4" s="9" customFormat="1" ht="34.5" customHeight="1">
      <c r="A14" s="15" t="s">
        <v>4</v>
      </c>
      <c r="B14" s="20"/>
      <c r="C14" s="26"/>
      <c r="D14" s="25"/>
    </row>
    <row r="15" spans="1:4" s="9" customFormat="1" ht="18.75" customHeight="1">
      <c r="A15" s="15" t="s">
        <v>5</v>
      </c>
      <c r="B15" s="66"/>
      <c r="C15" s="66"/>
      <c r="D15" s="22"/>
    </row>
    <row r="16" spans="1:4" s="9" customFormat="1" ht="24" customHeight="1">
      <c r="A16" s="15"/>
      <c r="B16" s="68" t="s">
        <v>6</v>
      </c>
      <c r="C16" s="68"/>
      <c r="D16" s="24"/>
    </row>
    <row r="17" spans="1:4" s="9" customFormat="1" ht="48.75" customHeight="1">
      <c r="A17" s="15"/>
      <c r="B17" s="20"/>
      <c r="C17" s="20"/>
      <c r="D17" s="25"/>
    </row>
    <row r="18" spans="1:4" s="9" customFormat="1" ht="14.25" customHeight="1">
      <c r="A18" s="15" t="s">
        <v>7</v>
      </c>
      <c r="B18" s="66"/>
      <c r="C18" s="66"/>
      <c r="D18" s="22"/>
    </row>
    <row r="19" spans="1:4" s="9" customFormat="1" ht="34.5" customHeight="1">
      <c r="A19" s="15"/>
      <c r="B19" s="67" t="s">
        <v>8</v>
      </c>
      <c r="C19" s="67"/>
      <c r="D19" s="24"/>
    </row>
    <row r="20" spans="1:4" s="9" customFormat="1" ht="34.5" customHeight="1">
      <c r="A20" s="20"/>
      <c r="B20" s="20"/>
      <c r="C20" s="20"/>
      <c r="D20" s="25"/>
    </row>
    <row r="21" spans="1:4" s="9" customFormat="1" ht="15" customHeight="1">
      <c r="A21" s="15" t="s">
        <v>9</v>
      </c>
      <c r="B21" s="27"/>
      <c r="C21" s="27" t="s">
        <v>10</v>
      </c>
      <c r="D21" s="24"/>
    </row>
    <row r="22" s="10" customFormat="1" ht="15" customHeight="1">
      <c r="A22" s="28"/>
    </row>
    <row r="23" ht="34.5" customHeight="1">
      <c r="A23" s="29"/>
    </row>
    <row r="24" ht="34.5" customHeight="1">
      <c r="A24" s="29"/>
    </row>
    <row r="25" ht="19.5" customHeight="1">
      <c r="A25" s="30"/>
    </row>
  </sheetData>
  <sheetProtection/>
  <mergeCells count="12">
    <mergeCell ref="A1:D1"/>
    <mergeCell ref="A2:D2"/>
    <mergeCell ref="A3:D3"/>
    <mergeCell ref="A5:D5"/>
    <mergeCell ref="B6:C6"/>
    <mergeCell ref="B7:C7"/>
    <mergeCell ref="B11:C11"/>
    <mergeCell ref="B12:C12"/>
    <mergeCell ref="B15:C15"/>
    <mergeCell ref="B16:C16"/>
    <mergeCell ref="B18:C18"/>
    <mergeCell ref="B19:C19"/>
  </mergeCells>
  <printOptions/>
  <pageMargins left="1.1" right="0.5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C28" sqref="C28"/>
    </sheetView>
  </sheetViews>
  <sheetFormatPr defaultColWidth="9.00390625" defaultRowHeight="14.25"/>
  <cols>
    <col min="1" max="1" width="4.00390625" style="4" customWidth="1"/>
    <col min="2" max="2" width="5.375" style="4" customWidth="1"/>
    <col min="3" max="3" width="13.75390625" style="4" customWidth="1"/>
    <col min="4" max="4" width="13.375" style="4" customWidth="1"/>
    <col min="5" max="5" width="20.50390625" style="4" customWidth="1"/>
    <col min="6" max="6" width="21.50390625" style="4" customWidth="1"/>
    <col min="7" max="7" width="9.00390625" style="4" customWidth="1"/>
    <col min="8" max="8" width="16.625" style="4" customWidth="1"/>
    <col min="9" max="16384" width="9.00390625" style="4" customWidth="1"/>
  </cols>
  <sheetData>
    <row r="1" spans="1:6" ht="30" customHeight="1">
      <c r="A1" s="79" t="s">
        <v>11</v>
      </c>
      <c r="B1" s="80"/>
      <c r="C1" s="80"/>
      <c r="D1" s="80"/>
      <c r="E1" s="80"/>
      <c r="F1" s="80"/>
    </row>
    <row r="2" spans="1:6" ht="35.25" customHeight="1">
      <c r="A2" s="81" t="str">
        <f>'100章'!A2</f>
        <v>项目名称：德钦公路分局2022年G214西宁-澜沧线预防性养护工程(K1946+892-K2032+000)施工
</v>
      </c>
      <c r="B2" s="81"/>
      <c r="C2" s="81"/>
      <c r="D2" s="81"/>
      <c r="E2" s="81"/>
      <c r="F2" s="81"/>
    </row>
    <row r="3" spans="1:6" ht="22.5" customHeight="1">
      <c r="A3" s="54"/>
      <c r="B3" s="54"/>
      <c r="C3" s="54"/>
      <c r="D3" s="54"/>
      <c r="E3" s="54"/>
      <c r="F3" s="55" t="s">
        <v>12</v>
      </c>
    </row>
    <row r="4" spans="1:6" ht="30" customHeight="1">
      <c r="A4" s="77" t="s">
        <v>13</v>
      </c>
      <c r="B4" s="77"/>
      <c r="C4" s="53" t="s">
        <v>14</v>
      </c>
      <c r="D4" s="77" t="s">
        <v>15</v>
      </c>
      <c r="E4" s="77"/>
      <c r="F4" s="53" t="s">
        <v>16</v>
      </c>
    </row>
    <row r="5" spans="1:6" ht="30" customHeight="1">
      <c r="A5" s="77">
        <v>1</v>
      </c>
      <c r="B5" s="77"/>
      <c r="C5" s="56">
        <v>100</v>
      </c>
      <c r="D5" s="77" t="s">
        <v>17</v>
      </c>
      <c r="E5" s="77"/>
      <c r="F5" s="51">
        <f>'100章'!C27</f>
        <v>25837.859264</v>
      </c>
    </row>
    <row r="6" spans="1:6" ht="30" customHeight="1">
      <c r="A6" s="77">
        <v>2</v>
      </c>
      <c r="B6" s="77"/>
      <c r="C6" s="56">
        <v>200</v>
      </c>
      <c r="D6" s="77" t="s">
        <v>18</v>
      </c>
      <c r="E6" s="77"/>
      <c r="F6" s="51"/>
    </row>
    <row r="7" spans="1:6" ht="30" customHeight="1">
      <c r="A7" s="77">
        <v>3</v>
      </c>
      <c r="B7" s="77"/>
      <c r="C7" s="56">
        <v>300</v>
      </c>
      <c r="D7" s="77" t="s">
        <v>19</v>
      </c>
      <c r="E7" s="77"/>
      <c r="F7" s="51">
        <f>'300章'!D34</f>
        <v>0</v>
      </c>
    </row>
    <row r="8" spans="1:6" ht="30" customHeight="1">
      <c r="A8" s="77">
        <v>4</v>
      </c>
      <c r="B8" s="77"/>
      <c r="C8" s="56">
        <v>400</v>
      </c>
      <c r="D8" s="77" t="s">
        <v>20</v>
      </c>
      <c r="E8" s="77"/>
      <c r="F8" s="51"/>
    </row>
    <row r="9" spans="1:6" ht="30" customHeight="1">
      <c r="A9" s="77">
        <v>5</v>
      </c>
      <c r="B9" s="77"/>
      <c r="C9" s="56">
        <v>500</v>
      </c>
      <c r="D9" s="77" t="s">
        <v>21</v>
      </c>
      <c r="E9" s="77"/>
      <c r="F9" s="51"/>
    </row>
    <row r="10" spans="1:6" ht="30" customHeight="1">
      <c r="A10" s="77">
        <v>6</v>
      </c>
      <c r="B10" s="77"/>
      <c r="C10" s="56">
        <v>600</v>
      </c>
      <c r="D10" s="77" t="s">
        <v>22</v>
      </c>
      <c r="E10" s="77"/>
      <c r="F10" s="51"/>
    </row>
    <row r="11" spans="1:6" ht="30" customHeight="1">
      <c r="A11" s="77">
        <v>7</v>
      </c>
      <c r="B11" s="77"/>
      <c r="C11" s="56">
        <v>700</v>
      </c>
      <c r="D11" s="77" t="s">
        <v>23</v>
      </c>
      <c r="E11" s="77"/>
      <c r="F11" s="51"/>
    </row>
    <row r="12" spans="1:6" ht="30" customHeight="1">
      <c r="A12" s="77">
        <v>8</v>
      </c>
      <c r="B12" s="77"/>
      <c r="C12" s="56">
        <v>800</v>
      </c>
      <c r="D12" s="77" t="s">
        <v>24</v>
      </c>
      <c r="E12" s="77"/>
      <c r="F12" s="51"/>
    </row>
    <row r="13" spans="1:6" ht="30" customHeight="1">
      <c r="A13" s="77">
        <v>9</v>
      </c>
      <c r="B13" s="77"/>
      <c r="C13" s="56">
        <v>900</v>
      </c>
      <c r="D13" s="77" t="s">
        <v>25</v>
      </c>
      <c r="E13" s="77"/>
      <c r="F13" s="51"/>
    </row>
    <row r="14" spans="1:6" ht="30" customHeight="1">
      <c r="A14" s="77">
        <v>10</v>
      </c>
      <c r="B14" s="77"/>
      <c r="C14" s="56">
        <v>1000</v>
      </c>
      <c r="D14" s="77" t="s">
        <v>26</v>
      </c>
      <c r="E14" s="77"/>
      <c r="F14" s="51"/>
    </row>
    <row r="15" spans="1:6" ht="30" customHeight="1">
      <c r="A15" s="77">
        <v>11</v>
      </c>
      <c r="B15" s="77"/>
      <c r="C15" s="56">
        <v>1100</v>
      </c>
      <c r="D15" s="77" t="s">
        <v>27</v>
      </c>
      <c r="E15" s="77"/>
      <c r="F15" s="51"/>
    </row>
    <row r="16" spans="1:6" ht="30" customHeight="1">
      <c r="A16" s="77">
        <v>12</v>
      </c>
      <c r="B16" s="77"/>
      <c r="C16" s="56">
        <v>1200</v>
      </c>
      <c r="D16" s="77" t="s">
        <v>28</v>
      </c>
      <c r="E16" s="77"/>
      <c r="F16" s="51"/>
    </row>
    <row r="17" spans="1:6" ht="30" customHeight="1">
      <c r="A17" s="77">
        <v>13</v>
      </c>
      <c r="B17" s="77"/>
      <c r="C17" s="56">
        <v>1300</v>
      </c>
      <c r="D17" s="77" t="s">
        <v>29</v>
      </c>
      <c r="E17" s="77"/>
      <c r="F17" s="51"/>
    </row>
    <row r="18" spans="1:6" ht="30" customHeight="1">
      <c r="A18" s="77">
        <v>14</v>
      </c>
      <c r="B18" s="77"/>
      <c r="C18" s="77" t="s">
        <v>30</v>
      </c>
      <c r="D18" s="77"/>
      <c r="E18" s="77"/>
      <c r="F18" s="51">
        <f>SUM(F5:F17)</f>
        <v>25837.859264</v>
      </c>
    </row>
    <row r="19" spans="1:6" ht="30" customHeight="1">
      <c r="A19" s="77">
        <v>15</v>
      </c>
      <c r="B19" s="77"/>
      <c r="C19" s="77" t="s">
        <v>31</v>
      </c>
      <c r="D19" s="77"/>
      <c r="E19" s="77"/>
      <c r="F19" s="51"/>
    </row>
    <row r="20" spans="1:6" ht="30" customHeight="1">
      <c r="A20" s="77">
        <v>16</v>
      </c>
      <c r="B20" s="77"/>
      <c r="C20" s="77" t="s">
        <v>32</v>
      </c>
      <c r="D20" s="77"/>
      <c r="E20" s="77"/>
      <c r="F20" s="51"/>
    </row>
    <row r="21" spans="1:6" ht="30" customHeight="1">
      <c r="A21" s="77">
        <v>17</v>
      </c>
      <c r="B21" s="77"/>
      <c r="C21" s="77" t="s">
        <v>33</v>
      </c>
      <c r="D21" s="77"/>
      <c r="E21" s="77"/>
      <c r="F21" s="51"/>
    </row>
    <row r="22" spans="1:6" ht="30" customHeight="1">
      <c r="A22" s="77">
        <v>18</v>
      </c>
      <c r="B22" s="77"/>
      <c r="C22" s="77" t="s">
        <v>34</v>
      </c>
      <c r="D22" s="77"/>
      <c r="E22" s="77"/>
      <c r="F22" s="51"/>
    </row>
    <row r="23" spans="1:6" ht="30" customHeight="1">
      <c r="A23" s="77">
        <v>19</v>
      </c>
      <c r="B23" s="77"/>
      <c r="C23" s="78" t="s">
        <v>121</v>
      </c>
      <c r="D23" s="78"/>
      <c r="E23" s="78"/>
      <c r="F23" s="57">
        <f>F18+F19+F20+F21+F22</f>
        <v>25837.859264</v>
      </c>
    </row>
    <row r="24" spans="1:6" ht="12" customHeight="1">
      <c r="A24" s="5"/>
      <c r="B24" s="5"/>
      <c r="C24" s="5"/>
      <c r="D24" s="5"/>
      <c r="E24" s="5"/>
      <c r="F24" s="6"/>
    </row>
    <row r="25" spans="1:6" ht="21" customHeight="1">
      <c r="A25" s="76" t="s">
        <v>122</v>
      </c>
      <c r="B25" s="76"/>
      <c r="C25" s="76"/>
      <c r="D25" s="76"/>
      <c r="E25" s="76"/>
      <c r="F25" s="76"/>
    </row>
    <row r="26" spans="1:6" ht="21" customHeight="1">
      <c r="A26" s="7"/>
      <c r="B26" s="7"/>
      <c r="C26" s="7"/>
      <c r="D26" s="7"/>
      <c r="E26" s="7"/>
      <c r="F26" s="7"/>
    </row>
    <row r="27" spans="1:6" ht="21" customHeight="1">
      <c r="A27" s="76" t="s">
        <v>107</v>
      </c>
      <c r="B27" s="76"/>
      <c r="C27" s="76"/>
      <c r="D27" s="76"/>
      <c r="E27" s="76"/>
      <c r="F27" s="76"/>
    </row>
    <row r="28" ht="21" customHeight="1">
      <c r="F28" s="8"/>
    </row>
    <row r="29" ht="21" customHeight="1"/>
    <row r="30" ht="21" customHeight="1"/>
    <row r="36" ht="15">
      <c r="H36" s="52"/>
    </row>
  </sheetData>
  <sheetProtection password="CF6E" sheet="1"/>
  <mergeCells count="44">
    <mergeCell ref="A1:F1"/>
    <mergeCell ref="A2:F2"/>
    <mergeCell ref="A4:B4"/>
    <mergeCell ref="D4:E4"/>
    <mergeCell ref="A5:B5"/>
    <mergeCell ref="D5:E5"/>
    <mergeCell ref="A6:B6"/>
    <mergeCell ref="D6:E6"/>
    <mergeCell ref="A7:B7"/>
    <mergeCell ref="D7:E7"/>
    <mergeCell ref="A8:B8"/>
    <mergeCell ref="D8:E8"/>
    <mergeCell ref="A9:B9"/>
    <mergeCell ref="D9:E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C18:E18"/>
    <mergeCell ref="A19:B19"/>
    <mergeCell ref="C19:E19"/>
    <mergeCell ref="A20:B20"/>
    <mergeCell ref="C20:E20"/>
    <mergeCell ref="A25:F25"/>
    <mergeCell ref="A27:F27"/>
    <mergeCell ref="A21:B21"/>
    <mergeCell ref="C21:E21"/>
    <mergeCell ref="A22:B22"/>
    <mergeCell ref="C22:E22"/>
    <mergeCell ref="A23:B23"/>
    <mergeCell ref="C23:E23"/>
  </mergeCells>
  <printOptions horizontalCentered="1" verticalCentered="1"/>
  <pageMargins left="0.7874015748031497" right="0.7874015748031497" top="0.7874015748031497" bottom="0.7874015748031497" header="0.3937007874015748" footer="0.3937007874015748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1" sqref="D21:D26"/>
    </sheetView>
  </sheetViews>
  <sheetFormatPr defaultColWidth="8.75390625" defaultRowHeight="14.25"/>
  <cols>
    <col min="1" max="1" width="8.125" style="58" customWidth="1"/>
    <col min="2" max="2" width="8.75390625" style="58" customWidth="1"/>
    <col min="3" max="3" width="43.125" style="58" customWidth="1"/>
    <col min="4" max="4" width="19.25390625" style="58" customWidth="1"/>
    <col min="5" max="16384" width="8.75390625" style="58" customWidth="1"/>
  </cols>
  <sheetData>
    <row r="1" spans="1:4" ht="17.25">
      <c r="A1" s="84" t="s">
        <v>75</v>
      </c>
      <c r="B1" s="84"/>
      <c r="C1" s="84"/>
      <c r="D1" s="84"/>
    </row>
    <row r="2" spans="1:4" ht="27.75" customHeight="1">
      <c r="A2" s="85" t="str">
        <f>'汇总表'!A2</f>
        <v>项目名称：德钦公路分局2022年G214西宁-澜沧线预防性养护工程(K1946+892-K2032+000)施工
</v>
      </c>
      <c r="B2" s="85"/>
      <c r="C2" s="85"/>
      <c r="D2" s="85"/>
    </row>
    <row r="3" spans="1:4" ht="27" customHeight="1">
      <c r="A3" s="64" t="s">
        <v>76</v>
      </c>
      <c r="B3" s="64" t="s">
        <v>77</v>
      </c>
      <c r="C3" s="64" t="s">
        <v>78</v>
      </c>
      <c r="D3" s="64" t="s">
        <v>79</v>
      </c>
    </row>
    <row r="4" spans="1:4" ht="24.75" customHeight="1">
      <c r="A4" s="86">
        <v>1</v>
      </c>
      <c r="B4" s="86" t="s">
        <v>80</v>
      </c>
      <c r="C4" s="60" t="s">
        <v>81</v>
      </c>
      <c r="D4" s="87"/>
    </row>
    <row r="5" spans="1:4" ht="24.75" customHeight="1">
      <c r="A5" s="86"/>
      <c r="B5" s="86"/>
      <c r="C5" s="60" t="s">
        <v>111</v>
      </c>
      <c r="D5" s="87"/>
    </row>
    <row r="6" spans="1:4" ht="27" customHeight="1">
      <c r="A6" s="86"/>
      <c r="B6" s="86"/>
      <c r="C6" s="60" t="s">
        <v>82</v>
      </c>
      <c r="D6" s="87"/>
    </row>
    <row r="7" spans="1:4" ht="27" customHeight="1">
      <c r="A7" s="86"/>
      <c r="B7" s="86"/>
      <c r="C7" s="60" t="s">
        <v>83</v>
      </c>
      <c r="D7" s="87"/>
    </row>
    <row r="8" spans="1:4" ht="27" customHeight="1">
      <c r="A8" s="86"/>
      <c r="B8" s="86"/>
      <c r="C8" s="60" t="s">
        <v>84</v>
      </c>
      <c r="D8" s="87"/>
    </row>
    <row r="9" spans="1:4" ht="27" customHeight="1">
      <c r="A9" s="86"/>
      <c r="B9" s="86"/>
      <c r="C9" s="60" t="s">
        <v>85</v>
      </c>
      <c r="D9" s="87"/>
    </row>
    <row r="10" spans="1:4" ht="27" customHeight="1">
      <c r="A10" s="82">
        <v>2</v>
      </c>
      <c r="B10" s="82" t="s">
        <v>86</v>
      </c>
      <c r="C10" s="37" t="s">
        <v>87</v>
      </c>
      <c r="D10" s="83"/>
    </row>
    <row r="11" spans="1:4" ht="27" customHeight="1">
      <c r="A11" s="82"/>
      <c r="B11" s="82"/>
      <c r="C11" s="37" t="s">
        <v>88</v>
      </c>
      <c r="D11" s="83"/>
    </row>
    <row r="12" spans="1:4" ht="24.75" customHeight="1">
      <c r="A12" s="82"/>
      <c r="B12" s="82"/>
      <c r="C12" s="37" t="s">
        <v>108</v>
      </c>
      <c r="D12" s="83"/>
    </row>
    <row r="13" spans="1:4" ht="24.75" customHeight="1">
      <c r="A13" s="86">
        <v>3</v>
      </c>
      <c r="B13" s="86" t="s">
        <v>89</v>
      </c>
      <c r="C13" s="60" t="s">
        <v>90</v>
      </c>
      <c r="D13" s="87"/>
    </row>
    <row r="14" spans="1:4" ht="24.75" customHeight="1">
      <c r="A14" s="86"/>
      <c r="B14" s="86"/>
      <c r="C14" s="60" t="s">
        <v>91</v>
      </c>
      <c r="D14" s="87"/>
    </row>
    <row r="15" spans="1:4" ht="27" customHeight="1">
      <c r="A15" s="86">
        <v>4</v>
      </c>
      <c r="B15" s="86" t="s">
        <v>92</v>
      </c>
      <c r="C15" s="60" t="s">
        <v>93</v>
      </c>
      <c r="D15" s="87"/>
    </row>
    <row r="16" spans="1:4" ht="27" customHeight="1">
      <c r="A16" s="86"/>
      <c r="B16" s="86"/>
      <c r="C16" s="60" t="s">
        <v>94</v>
      </c>
      <c r="D16" s="87"/>
    </row>
    <row r="17" spans="1:4" ht="27" customHeight="1">
      <c r="A17" s="86"/>
      <c r="B17" s="86"/>
      <c r="C17" s="60" t="s">
        <v>95</v>
      </c>
      <c r="D17" s="87"/>
    </row>
    <row r="18" spans="1:4" ht="24.75" customHeight="1">
      <c r="A18" s="86">
        <v>5</v>
      </c>
      <c r="B18" s="86" t="s">
        <v>96</v>
      </c>
      <c r="C18" s="60" t="s">
        <v>97</v>
      </c>
      <c r="D18" s="87"/>
    </row>
    <row r="19" spans="1:4" ht="24.75" customHeight="1">
      <c r="A19" s="86"/>
      <c r="B19" s="86"/>
      <c r="C19" s="60" t="s">
        <v>98</v>
      </c>
      <c r="D19" s="87"/>
    </row>
    <row r="20" spans="1:4" ht="24.75" customHeight="1">
      <c r="A20" s="86"/>
      <c r="B20" s="86"/>
      <c r="C20" s="60" t="s">
        <v>99</v>
      </c>
      <c r="D20" s="87"/>
    </row>
    <row r="21" spans="1:4" ht="24.75" customHeight="1">
      <c r="A21" s="86">
        <v>6</v>
      </c>
      <c r="B21" s="86" t="s">
        <v>100</v>
      </c>
      <c r="C21" s="60" t="s">
        <v>101</v>
      </c>
      <c r="D21" s="87"/>
    </row>
    <row r="22" spans="1:4" ht="24.75" customHeight="1">
      <c r="A22" s="86"/>
      <c r="B22" s="86"/>
      <c r="C22" s="60" t="s">
        <v>102</v>
      </c>
      <c r="D22" s="87"/>
    </row>
    <row r="23" spans="1:4" ht="24.75" customHeight="1">
      <c r="A23" s="86"/>
      <c r="B23" s="86"/>
      <c r="C23" s="60" t="s">
        <v>103</v>
      </c>
      <c r="D23" s="87"/>
    </row>
    <row r="24" spans="1:4" ht="24.75" customHeight="1">
      <c r="A24" s="86"/>
      <c r="B24" s="86"/>
      <c r="C24" s="60" t="s">
        <v>112</v>
      </c>
      <c r="D24" s="87"/>
    </row>
    <row r="25" spans="1:4" ht="24.75" customHeight="1">
      <c r="A25" s="86"/>
      <c r="B25" s="86"/>
      <c r="C25" s="60" t="s">
        <v>104</v>
      </c>
      <c r="D25" s="87"/>
    </row>
    <row r="26" spans="1:4" ht="30" customHeight="1">
      <c r="A26" s="86"/>
      <c r="B26" s="86"/>
      <c r="C26" s="60" t="s">
        <v>105</v>
      </c>
      <c r="D26" s="87"/>
    </row>
    <row r="27" spans="1:4" ht="30.75" customHeight="1">
      <c r="A27" s="88" t="s">
        <v>106</v>
      </c>
      <c r="B27" s="88"/>
      <c r="C27" s="62" t="s">
        <v>123</v>
      </c>
      <c r="D27" s="36">
        <f>SUM(D4:D26)</f>
        <v>0</v>
      </c>
    </row>
  </sheetData>
  <sheetProtection password="CF6E" sheet="1"/>
  <mergeCells count="21">
    <mergeCell ref="A27:B27"/>
    <mergeCell ref="A18:A20"/>
    <mergeCell ref="B18:B20"/>
    <mergeCell ref="D18:D20"/>
    <mergeCell ref="A21:A26"/>
    <mergeCell ref="B21:B26"/>
    <mergeCell ref="D21:D26"/>
    <mergeCell ref="A13:A14"/>
    <mergeCell ref="B13:B14"/>
    <mergeCell ref="D13:D14"/>
    <mergeCell ref="A15:A17"/>
    <mergeCell ref="B15:B17"/>
    <mergeCell ref="D15:D17"/>
    <mergeCell ref="A10:A12"/>
    <mergeCell ref="B10:B12"/>
    <mergeCell ref="D10:D12"/>
    <mergeCell ref="A1:D1"/>
    <mergeCell ref="A2:D2"/>
    <mergeCell ref="A4:A9"/>
    <mergeCell ref="B4:B9"/>
    <mergeCell ref="D4:D9"/>
  </mergeCells>
  <printOptions horizontalCentered="1"/>
  <pageMargins left="0.7874015748031497" right="0.7874015748031497" top="0.7874015748031497" bottom="0.7874015748031497" header="0.3937007874015748" footer="0.3937007874015748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22">
      <selection activeCell="D26" sqref="D26"/>
    </sheetView>
  </sheetViews>
  <sheetFormatPr defaultColWidth="9.00390625" defaultRowHeight="36" customHeight="1"/>
  <cols>
    <col min="1" max="1" width="10.50390625" style="48" customWidth="1"/>
    <col min="2" max="2" width="37.25390625" style="38" customWidth="1"/>
    <col min="3" max="3" width="5.625" style="46" customWidth="1"/>
    <col min="4" max="4" width="8.00390625" style="38" customWidth="1"/>
    <col min="5" max="5" width="18.00390625" style="38" customWidth="1"/>
    <col min="6" max="6" width="20.875" style="38" customWidth="1"/>
    <col min="7" max="16384" width="9.00390625" style="38" customWidth="1"/>
  </cols>
  <sheetData>
    <row r="1" spans="1:6" ht="36" customHeight="1">
      <c r="A1" s="89" t="s">
        <v>35</v>
      </c>
      <c r="B1" s="89"/>
      <c r="C1" s="89"/>
      <c r="D1" s="89"/>
      <c r="E1" s="89"/>
      <c r="F1" s="89"/>
    </row>
    <row r="2" spans="1:6" ht="27" customHeight="1">
      <c r="A2" s="90" t="s">
        <v>125</v>
      </c>
      <c r="B2" s="90"/>
      <c r="C2" s="90"/>
      <c r="D2" s="90"/>
      <c r="E2" s="90"/>
      <c r="F2" s="90"/>
    </row>
    <row r="3" spans="1:6" ht="24.75" customHeight="1">
      <c r="A3" s="91" t="s">
        <v>36</v>
      </c>
      <c r="B3" s="91"/>
      <c r="C3" s="91"/>
      <c r="D3" s="91"/>
      <c r="E3" s="91"/>
      <c r="F3" s="91"/>
    </row>
    <row r="4" spans="1:6" s="40" customFormat="1" ht="34.5" customHeight="1">
      <c r="A4" s="39" t="s">
        <v>37</v>
      </c>
      <c r="B4" s="39" t="s">
        <v>38</v>
      </c>
      <c r="C4" s="39" t="s">
        <v>39</v>
      </c>
      <c r="D4" s="39" t="s">
        <v>40</v>
      </c>
      <c r="E4" s="39" t="s">
        <v>109</v>
      </c>
      <c r="F4" s="39" t="s">
        <v>110</v>
      </c>
    </row>
    <row r="5" spans="1:6" s="40" customFormat="1" ht="34.5" customHeight="1">
      <c r="A5" s="50" t="s">
        <v>41</v>
      </c>
      <c r="B5" s="50" t="s">
        <v>42</v>
      </c>
      <c r="C5" s="50"/>
      <c r="D5" s="50"/>
      <c r="E5" s="50"/>
      <c r="F5" s="50"/>
    </row>
    <row r="6" spans="1:6" s="40" customFormat="1" ht="34.5" customHeight="1">
      <c r="A6" s="50" t="s">
        <v>43</v>
      </c>
      <c r="B6" s="50" t="s">
        <v>44</v>
      </c>
      <c r="C6" s="50"/>
      <c r="D6" s="50"/>
      <c r="E6" s="50"/>
      <c r="F6" s="50"/>
    </row>
    <row r="7" spans="1:6" s="40" customFormat="1" ht="34.5" customHeight="1">
      <c r="A7" s="50" t="s">
        <v>45</v>
      </c>
      <c r="B7" s="50" t="s">
        <v>46</v>
      </c>
      <c r="C7" s="50" t="s">
        <v>47</v>
      </c>
      <c r="D7" s="39">
        <v>1</v>
      </c>
      <c r="E7" s="50">
        <f>(F10+'300章'!D34)*2.4/1000</f>
        <v>61.714631999999995</v>
      </c>
      <c r="F7" s="50">
        <f>D7*E7</f>
        <v>61.714631999999995</v>
      </c>
    </row>
    <row r="8" spans="1:6" s="40" customFormat="1" ht="34.5" customHeight="1">
      <c r="A8" s="50" t="s">
        <v>48</v>
      </c>
      <c r="B8" s="50" t="s">
        <v>49</v>
      </c>
      <c r="C8" s="50" t="s">
        <v>47</v>
      </c>
      <c r="D8" s="39">
        <v>1</v>
      </c>
      <c r="E8" s="50">
        <f>(F10+'300章'!D34)*2.4/1000</f>
        <v>61.714631999999995</v>
      </c>
      <c r="F8" s="50">
        <f>D8*E8</f>
        <v>61.714631999999995</v>
      </c>
    </row>
    <row r="9" spans="1:6" s="40" customFormat="1" ht="34.5" customHeight="1">
      <c r="A9" s="50" t="s">
        <v>50</v>
      </c>
      <c r="B9" s="50" t="s">
        <v>51</v>
      </c>
      <c r="C9" s="50"/>
      <c r="D9" s="50"/>
      <c r="E9" s="50"/>
      <c r="F9" s="50"/>
    </row>
    <row r="10" spans="1:6" s="40" customFormat="1" ht="34.5" customHeight="1">
      <c r="A10" s="50" t="s">
        <v>52</v>
      </c>
      <c r="B10" s="50" t="s">
        <v>53</v>
      </c>
      <c r="C10" s="50" t="s">
        <v>47</v>
      </c>
      <c r="D10" s="39">
        <v>1</v>
      </c>
      <c r="E10" s="50">
        <v>25714.43</v>
      </c>
      <c r="F10" s="50">
        <f>D10*E10</f>
        <v>25714.43</v>
      </c>
    </row>
    <row r="11" spans="1:6" s="40" customFormat="1" ht="34.5" customHeight="1">
      <c r="A11" s="50"/>
      <c r="B11" s="50"/>
      <c r="C11" s="50"/>
      <c r="D11" s="50"/>
      <c r="E11" s="50"/>
      <c r="F11" s="50"/>
    </row>
    <row r="12" spans="1:6" s="40" customFormat="1" ht="34.5" customHeight="1">
      <c r="A12" s="50"/>
      <c r="B12" s="50"/>
      <c r="C12" s="50"/>
      <c r="D12" s="39"/>
      <c r="E12" s="39"/>
      <c r="F12" s="50"/>
    </row>
    <row r="13" spans="1:6" s="40" customFormat="1" ht="34.5" customHeight="1">
      <c r="A13" s="41"/>
      <c r="B13" s="42"/>
      <c r="C13" s="42"/>
      <c r="D13" s="42"/>
      <c r="E13" s="63"/>
      <c r="F13" s="50"/>
    </row>
    <row r="14" spans="1:6" s="40" customFormat="1" ht="34.5" customHeight="1">
      <c r="A14" s="41"/>
      <c r="B14" s="41"/>
      <c r="C14" s="41"/>
      <c r="D14" s="43"/>
      <c r="E14" s="31"/>
      <c r="F14" s="51"/>
    </row>
    <row r="15" spans="1:6" s="40" customFormat="1" ht="34.5" customHeight="1">
      <c r="A15" s="41"/>
      <c r="B15" s="41"/>
      <c r="C15" s="41"/>
      <c r="D15" s="43"/>
      <c r="E15" s="31"/>
      <c r="F15" s="51"/>
    </row>
    <row r="16" spans="1:6" s="40" customFormat="1" ht="34.5" customHeight="1">
      <c r="A16" s="41"/>
      <c r="B16" s="41"/>
      <c r="C16" s="41"/>
      <c r="D16" s="43"/>
      <c r="E16" s="31"/>
      <c r="F16" s="51"/>
    </row>
    <row r="17" spans="1:6" s="40" customFormat="1" ht="34.5" customHeight="1">
      <c r="A17" s="41"/>
      <c r="B17" s="41"/>
      <c r="C17" s="41"/>
      <c r="D17" s="43"/>
      <c r="E17" s="31"/>
      <c r="F17" s="51"/>
    </row>
    <row r="18" spans="1:6" s="40" customFormat="1" ht="34.5" customHeight="1">
      <c r="A18" s="41"/>
      <c r="B18" s="41"/>
      <c r="C18" s="41"/>
      <c r="D18" s="43"/>
      <c r="E18" s="31"/>
      <c r="F18" s="51"/>
    </row>
    <row r="19" spans="1:6" s="40" customFormat="1" ht="34.5" customHeight="1">
      <c r="A19" s="41"/>
      <c r="B19" s="41"/>
      <c r="C19" s="41"/>
      <c r="D19" s="43"/>
      <c r="E19" s="31"/>
      <c r="F19" s="51"/>
    </row>
    <row r="20" spans="1:6" s="40" customFormat="1" ht="34.5" customHeight="1">
      <c r="A20" s="41"/>
      <c r="B20" s="41"/>
      <c r="C20" s="41"/>
      <c r="D20" s="43"/>
      <c r="E20" s="31"/>
      <c r="F20" s="51"/>
    </row>
    <row r="21" spans="1:6" s="40" customFormat="1" ht="34.5" customHeight="1">
      <c r="A21" s="41"/>
      <c r="B21" s="41"/>
      <c r="C21" s="41"/>
      <c r="D21" s="43"/>
      <c r="E21" s="31"/>
      <c r="F21" s="51"/>
    </row>
    <row r="22" spans="1:6" s="40" customFormat="1" ht="34.5" customHeight="1">
      <c r="A22" s="41"/>
      <c r="B22" s="41"/>
      <c r="C22" s="41"/>
      <c r="D22" s="43"/>
      <c r="E22" s="31"/>
      <c r="F22" s="51"/>
    </row>
    <row r="23" spans="1:6" s="40" customFormat="1" ht="34.5" customHeight="1">
      <c r="A23" s="41"/>
      <c r="B23" s="41"/>
      <c r="C23" s="41"/>
      <c r="D23" s="43"/>
      <c r="E23" s="31"/>
      <c r="F23" s="51"/>
    </row>
    <row r="24" spans="1:6" s="40" customFormat="1" ht="34.5" customHeight="1">
      <c r="A24" s="41"/>
      <c r="B24" s="41"/>
      <c r="C24" s="41"/>
      <c r="D24" s="43"/>
      <c r="E24" s="31"/>
      <c r="F24" s="51"/>
    </row>
    <row r="25" spans="1:6" s="40" customFormat="1" ht="34.5" customHeight="1">
      <c r="A25" s="41"/>
      <c r="B25" s="41"/>
      <c r="C25" s="41"/>
      <c r="D25" s="43"/>
      <c r="E25" s="31"/>
      <c r="F25" s="51"/>
    </row>
    <row r="26" spans="1:6" s="40" customFormat="1" ht="34.5" customHeight="1">
      <c r="A26" s="41"/>
      <c r="B26" s="41"/>
      <c r="C26" s="41"/>
      <c r="D26" s="43"/>
      <c r="E26" s="31"/>
      <c r="F26" s="51"/>
    </row>
    <row r="27" spans="1:6" s="40" customFormat="1" ht="34.5" customHeight="1">
      <c r="A27" s="92" t="s">
        <v>54</v>
      </c>
      <c r="B27" s="92"/>
      <c r="C27" s="93">
        <f>SUM(F5:F13)</f>
        <v>25837.859264</v>
      </c>
      <c r="D27" s="93"/>
      <c r="E27" s="93"/>
      <c r="F27" s="44" t="s">
        <v>1</v>
      </c>
    </row>
    <row r="28" spans="1:7" s="40" customFormat="1" ht="36" customHeight="1">
      <c r="A28" s="45"/>
      <c r="B28" s="38"/>
      <c r="C28" s="46"/>
      <c r="D28" s="38"/>
      <c r="E28" s="38"/>
      <c r="F28" s="38"/>
      <c r="G28" s="38"/>
    </row>
    <row r="29" spans="1:7" s="40" customFormat="1" ht="36" customHeight="1">
      <c r="A29" s="45"/>
      <c r="B29" s="38"/>
      <c r="C29" s="46"/>
      <c r="D29" s="38"/>
      <c r="E29" s="38"/>
      <c r="F29" s="38"/>
      <c r="G29" s="38"/>
    </row>
    <row r="30" spans="1:7" s="40" customFormat="1" ht="36" customHeight="1">
      <c r="A30" s="45"/>
      <c r="B30" s="38"/>
      <c r="C30" s="46"/>
      <c r="D30" s="38"/>
      <c r="E30" s="38"/>
      <c r="F30" s="38"/>
      <c r="G30" s="38"/>
    </row>
    <row r="31" spans="1:7" s="40" customFormat="1" ht="36" customHeight="1">
      <c r="A31" s="45"/>
      <c r="B31" s="38"/>
      <c r="C31" s="46"/>
      <c r="D31" s="38"/>
      <c r="E31" s="38"/>
      <c r="F31" s="38"/>
      <c r="G31" s="38"/>
    </row>
    <row r="32" spans="1:7" s="40" customFormat="1" ht="36" customHeight="1">
      <c r="A32" s="47"/>
      <c r="B32" s="38"/>
      <c r="C32" s="46"/>
      <c r="D32" s="38"/>
      <c r="E32" s="38"/>
      <c r="F32" s="38"/>
      <c r="G32" s="38"/>
    </row>
    <row r="33" spans="1:7" s="40" customFormat="1" ht="36" customHeight="1">
      <c r="A33" s="47"/>
      <c r="B33" s="38"/>
      <c r="C33" s="46"/>
      <c r="D33" s="38"/>
      <c r="E33" s="38"/>
      <c r="F33" s="38"/>
      <c r="G33" s="38"/>
    </row>
    <row r="34" spans="1:7" s="40" customFormat="1" ht="36" customHeight="1">
      <c r="A34" s="48"/>
      <c r="B34" s="38"/>
      <c r="C34" s="46"/>
      <c r="D34" s="38"/>
      <c r="E34" s="38"/>
      <c r="F34" s="38"/>
      <c r="G34" s="38"/>
    </row>
    <row r="35" spans="1:7" s="40" customFormat="1" ht="36" customHeight="1">
      <c r="A35" s="48"/>
      <c r="B35" s="38"/>
      <c r="C35" s="46"/>
      <c r="D35" s="38"/>
      <c r="E35" s="38"/>
      <c r="F35" s="38"/>
      <c r="G35" s="38"/>
    </row>
    <row r="36" spans="1:7" s="40" customFormat="1" ht="36" customHeight="1">
      <c r="A36" s="48"/>
      <c r="B36" s="38"/>
      <c r="C36" s="46"/>
      <c r="D36" s="38"/>
      <c r="E36" s="38"/>
      <c r="F36" s="38"/>
      <c r="G36" s="38"/>
    </row>
    <row r="37" spans="1:7" s="40" customFormat="1" ht="36" customHeight="1">
      <c r="A37" s="48"/>
      <c r="B37" s="38"/>
      <c r="C37" s="46"/>
      <c r="D37" s="38"/>
      <c r="E37" s="38"/>
      <c r="F37" s="38"/>
      <c r="G37" s="38"/>
    </row>
    <row r="38" spans="1:7" s="40" customFormat="1" ht="36" customHeight="1">
      <c r="A38" s="48"/>
      <c r="B38" s="38"/>
      <c r="C38" s="46"/>
      <c r="D38" s="38"/>
      <c r="E38" s="38"/>
      <c r="F38" s="38"/>
      <c r="G38" s="38"/>
    </row>
    <row r="39" spans="1:7" s="40" customFormat="1" ht="36" customHeight="1">
      <c r="A39" s="48"/>
      <c r="B39" s="38"/>
      <c r="C39" s="46"/>
      <c r="D39" s="38"/>
      <c r="E39" s="38"/>
      <c r="F39" s="38"/>
      <c r="G39" s="38"/>
    </row>
    <row r="40" spans="1:7" s="40" customFormat="1" ht="36" customHeight="1">
      <c r="A40" s="48"/>
      <c r="B40" s="38"/>
      <c r="C40" s="46"/>
      <c r="D40" s="38"/>
      <c r="E40" s="38"/>
      <c r="F40" s="38"/>
      <c r="G40" s="38"/>
    </row>
    <row r="41" spans="1:7" s="40" customFormat="1" ht="36" customHeight="1">
      <c r="A41" s="48"/>
      <c r="B41" s="38"/>
      <c r="C41" s="46"/>
      <c r="D41" s="38"/>
      <c r="E41" s="38"/>
      <c r="F41" s="38"/>
      <c r="G41" s="38"/>
    </row>
    <row r="42" spans="1:7" s="40" customFormat="1" ht="36" customHeight="1">
      <c r="A42" s="48"/>
      <c r="B42" s="38"/>
      <c r="C42" s="46"/>
      <c r="D42" s="38"/>
      <c r="E42" s="38"/>
      <c r="F42" s="38"/>
      <c r="G42" s="38"/>
    </row>
    <row r="43" spans="1:7" s="40" customFormat="1" ht="36" customHeight="1">
      <c r="A43" s="48"/>
      <c r="B43" s="38"/>
      <c r="C43" s="46"/>
      <c r="D43" s="38"/>
      <c r="E43" s="38"/>
      <c r="F43" s="38"/>
      <c r="G43" s="38"/>
    </row>
    <row r="44" spans="1:7" s="40" customFormat="1" ht="36" customHeight="1">
      <c r="A44" s="48"/>
      <c r="B44" s="38"/>
      <c r="C44" s="46"/>
      <c r="D44" s="38"/>
      <c r="E44" s="38"/>
      <c r="F44" s="38"/>
      <c r="G44" s="38"/>
    </row>
    <row r="45" spans="1:7" s="40" customFormat="1" ht="36" customHeight="1">
      <c r="A45" s="48"/>
      <c r="B45" s="38"/>
      <c r="C45" s="46"/>
      <c r="D45" s="38"/>
      <c r="E45" s="38"/>
      <c r="F45" s="38"/>
      <c r="G45" s="38"/>
    </row>
    <row r="46" spans="1:7" s="40" customFormat="1" ht="36" customHeight="1">
      <c r="A46" s="48"/>
      <c r="B46" s="38"/>
      <c r="C46" s="46"/>
      <c r="D46" s="38"/>
      <c r="E46" s="38"/>
      <c r="F46" s="38"/>
      <c r="G46" s="38"/>
    </row>
    <row r="47" spans="1:7" s="40" customFormat="1" ht="36" customHeight="1">
      <c r="A47" s="48"/>
      <c r="B47" s="38"/>
      <c r="C47" s="46"/>
      <c r="D47" s="38"/>
      <c r="E47" s="38"/>
      <c r="F47" s="38"/>
      <c r="G47" s="38"/>
    </row>
    <row r="48" spans="1:7" s="40" customFormat="1" ht="36" customHeight="1">
      <c r="A48" s="48"/>
      <c r="B48" s="38"/>
      <c r="C48" s="46"/>
      <c r="D48" s="38"/>
      <c r="E48" s="38"/>
      <c r="F48" s="38"/>
      <c r="G48" s="38"/>
    </row>
    <row r="49" spans="1:7" s="40" customFormat="1" ht="36" customHeight="1">
      <c r="A49" s="48"/>
      <c r="B49" s="38"/>
      <c r="C49" s="46"/>
      <c r="D49" s="38"/>
      <c r="E49" s="38"/>
      <c r="F49" s="38"/>
      <c r="G49" s="38"/>
    </row>
    <row r="50" spans="1:7" s="40" customFormat="1" ht="36" customHeight="1">
      <c r="A50" s="48"/>
      <c r="B50" s="38"/>
      <c r="C50" s="46"/>
      <c r="D50" s="38"/>
      <c r="E50" s="38"/>
      <c r="F50" s="38"/>
      <c r="G50" s="38"/>
    </row>
    <row r="51" spans="1:7" s="40" customFormat="1" ht="36" customHeight="1">
      <c r="A51" s="48"/>
      <c r="B51" s="38"/>
      <c r="C51" s="46"/>
      <c r="D51" s="38"/>
      <c r="E51" s="38"/>
      <c r="F51" s="38"/>
      <c r="G51" s="38"/>
    </row>
    <row r="52" spans="1:7" s="40" customFormat="1" ht="36" customHeight="1">
      <c r="A52" s="48"/>
      <c r="B52" s="38"/>
      <c r="C52" s="46"/>
      <c r="D52" s="38"/>
      <c r="E52" s="38"/>
      <c r="F52" s="38"/>
      <c r="G52" s="38"/>
    </row>
    <row r="53" spans="1:7" s="40" customFormat="1" ht="36" customHeight="1">
      <c r="A53" s="48"/>
      <c r="B53" s="38"/>
      <c r="C53" s="46"/>
      <c r="D53" s="38"/>
      <c r="E53" s="38"/>
      <c r="F53" s="38"/>
      <c r="G53" s="38"/>
    </row>
    <row r="54" spans="1:7" s="40" customFormat="1" ht="36" customHeight="1">
      <c r="A54" s="48"/>
      <c r="B54" s="38"/>
      <c r="C54" s="46"/>
      <c r="D54" s="38"/>
      <c r="E54" s="38"/>
      <c r="F54" s="38"/>
      <c r="G54" s="38"/>
    </row>
    <row r="55" spans="1:7" s="40" customFormat="1" ht="36" customHeight="1">
      <c r="A55" s="48"/>
      <c r="B55" s="38"/>
      <c r="C55" s="46"/>
      <c r="D55" s="38"/>
      <c r="E55" s="38"/>
      <c r="F55" s="38"/>
      <c r="G55" s="38"/>
    </row>
    <row r="56" spans="1:7" s="40" customFormat="1" ht="36" customHeight="1">
      <c r="A56" s="48"/>
      <c r="B56" s="38"/>
      <c r="C56" s="46"/>
      <c r="D56" s="38"/>
      <c r="E56" s="38"/>
      <c r="F56" s="38"/>
      <c r="G56" s="38"/>
    </row>
    <row r="57" spans="1:7" s="40" customFormat="1" ht="36" customHeight="1">
      <c r="A57" s="48"/>
      <c r="B57" s="38"/>
      <c r="C57" s="46"/>
      <c r="D57" s="38"/>
      <c r="E57" s="38"/>
      <c r="F57" s="38"/>
      <c r="G57" s="38"/>
    </row>
    <row r="58" spans="1:7" s="40" customFormat="1" ht="36" customHeight="1">
      <c r="A58" s="48"/>
      <c r="B58" s="38"/>
      <c r="C58" s="46"/>
      <c r="D58" s="38"/>
      <c r="E58" s="38"/>
      <c r="F58" s="38"/>
      <c r="G58" s="38"/>
    </row>
    <row r="59" spans="1:7" s="40" customFormat="1" ht="36" customHeight="1">
      <c r="A59" s="48"/>
      <c r="B59" s="38"/>
      <c r="C59" s="46"/>
      <c r="D59" s="38"/>
      <c r="E59" s="38"/>
      <c r="F59" s="38"/>
      <c r="G59" s="38"/>
    </row>
    <row r="60" spans="1:7" s="40" customFormat="1" ht="36" customHeight="1">
      <c r="A60" s="48"/>
      <c r="B60" s="38"/>
      <c r="C60" s="46"/>
      <c r="D60" s="38"/>
      <c r="E60" s="38"/>
      <c r="F60" s="38"/>
      <c r="G60" s="38"/>
    </row>
    <row r="61" spans="1:7" s="40" customFormat="1" ht="36" customHeight="1">
      <c r="A61" s="48"/>
      <c r="B61" s="38"/>
      <c r="C61" s="46"/>
      <c r="D61" s="38"/>
      <c r="E61" s="38"/>
      <c r="F61" s="38"/>
      <c r="G61" s="38"/>
    </row>
    <row r="62" spans="1:7" s="40" customFormat="1" ht="36" customHeight="1">
      <c r="A62" s="48"/>
      <c r="B62" s="38"/>
      <c r="C62" s="46"/>
      <c r="D62" s="38"/>
      <c r="E62" s="38"/>
      <c r="F62" s="38"/>
      <c r="G62" s="38"/>
    </row>
    <row r="63" spans="1:7" s="40" customFormat="1" ht="36" customHeight="1">
      <c r="A63" s="48"/>
      <c r="B63" s="38"/>
      <c r="C63" s="46"/>
      <c r="D63" s="38"/>
      <c r="E63" s="38"/>
      <c r="F63" s="38"/>
      <c r="G63" s="38"/>
    </row>
    <row r="64" spans="1:7" s="40" customFormat="1" ht="36" customHeight="1">
      <c r="A64" s="48"/>
      <c r="B64" s="38"/>
      <c r="C64" s="46"/>
      <c r="D64" s="38"/>
      <c r="E64" s="38"/>
      <c r="F64" s="38"/>
      <c r="G64" s="38"/>
    </row>
    <row r="65" spans="1:7" s="40" customFormat="1" ht="36" customHeight="1">
      <c r="A65" s="48"/>
      <c r="B65" s="38"/>
      <c r="C65" s="46"/>
      <c r="D65" s="38"/>
      <c r="E65" s="38"/>
      <c r="F65" s="38"/>
      <c r="G65" s="38"/>
    </row>
    <row r="66" spans="1:7" s="40" customFormat="1" ht="36" customHeight="1">
      <c r="A66" s="48"/>
      <c r="B66" s="38"/>
      <c r="C66" s="46"/>
      <c r="D66" s="38"/>
      <c r="E66" s="38"/>
      <c r="F66" s="38"/>
      <c r="G66" s="38"/>
    </row>
    <row r="67" spans="1:7" s="40" customFormat="1" ht="36" customHeight="1">
      <c r="A67" s="48"/>
      <c r="B67" s="38"/>
      <c r="C67" s="46"/>
      <c r="D67" s="38"/>
      <c r="E67" s="38"/>
      <c r="F67" s="38"/>
      <c r="G67" s="38"/>
    </row>
    <row r="68" spans="1:7" s="40" customFormat="1" ht="36" customHeight="1">
      <c r="A68" s="48"/>
      <c r="B68" s="38"/>
      <c r="C68" s="46"/>
      <c r="D68" s="38"/>
      <c r="E68" s="38"/>
      <c r="F68" s="38"/>
      <c r="G68" s="38"/>
    </row>
    <row r="69" spans="1:7" s="40" customFormat="1" ht="36" customHeight="1">
      <c r="A69" s="48"/>
      <c r="B69" s="38"/>
      <c r="C69" s="46"/>
      <c r="D69" s="38"/>
      <c r="E69" s="38"/>
      <c r="F69" s="38"/>
      <c r="G69" s="38"/>
    </row>
    <row r="70" spans="1:7" s="40" customFormat="1" ht="36" customHeight="1">
      <c r="A70" s="48"/>
      <c r="B70" s="38"/>
      <c r="C70" s="46"/>
      <c r="D70" s="38"/>
      <c r="E70" s="38"/>
      <c r="F70" s="38"/>
      <c r="G70" s="38"/>
    </row>
    <row r="71" spans="1:7" s="40" customFormat="1" ht="36" customHeight="1">
      <c r="A71" s="48"/>
      <c r="B71" s="38"/>
      <c r="C71" s="46"/>
      <c r="D71" s="38"/>
      <c r="E71" s="38"/>
      <c r="F71" s="38"/>
      <c r="G71" s="38"/>
    </row>
    <row r="72" spans="1:7" s="40" customFormat="1" ht="36" customHeight="1">
      <c r="A72" s="48"/>
      <c r="B72" s="38"/>
      <c r="C72" s="46"/>
      <c r="D72" s="38"/>
      <c r="E72" s="38"/>
      <c r="F72" s="38"/>
      <c r="G72" s="38"/>
    </row>
    <row r="73" spans="1:7" s="40" customFormat="1" ht="36" customHeight="1">
      <c r="A73" s="48"/>
      <c r="B73" s="38"/>
      <c r="C73" s="46"/>
      <c r="D73" s="38"/>
      <c r="E73" s="38"/>
      <c r="F73" s="38"/>
      <c r="G73" s="38"/>
    </row>
    <row r="74" spans="1:7" s="40" customFormat="1" ht="36" customHeight="1">
      <c r="A74" s="48"/>
      <c r="B74" s="38"/>
      <c r="C74" s="46"/>
      <c r="D74" s="38"/>
      <c r="E74" s="38"/>
      <c r="F74" s="38"/>
      <c r="G74" s="38"/>
    </row>
    <row r="75" spans="1:7" s="40" customFormat="1" ht="36" customHeight="1">
      <c r="A75" s="48"/>
      <c r="B75" s="38"/>
      <c r="C75" s="46"/>
      <c r="D75" s="38"/>
      <c r="E75" s="38"/>
      <c r="F75" s="38"/>
      <c r="G75" s="38"/>
    </row>
    <row r="76" spans="1:7" s="40" customFormat="1" ht="36" customHeight="1">
      <c r="A76" s="48"/>
      <c r="B76" s="38"/>
      <c r="C76" s="46"/>
      <c r="D76" s="38"/>
      <c r="E76" s="38"/>
      <c r="F76" s="38"/>
      <c r="G76" s="38"/>
    </row>
    <row r="77" spans="1:7" s="40" customFormat="1" ht="36" customHeight="1">
      <c r="A77" s="48"/>
      <c r="B77" s="48"/>
      <c r="C77" s="49"/>
      <c r="D77" s="48"/>
      <c r="E77" s="48"/>
      <c r="F77" s="48"/>
      <c r="G77" s="38"/>
    </row>
    <row r="78" spans="1:7" s="40" customFormat="1" ht="36" customHeight="1">
      <c r="A78" s="48"/>
      <c r="B78" s="38"/>
      <c r="C78" s="46"/>
      <c r="D78" s="38"/>
      <c r="E78" s="38"/>
      <c r="F78" s="38"/>
      <c r="G78" s="38"/>
    </row>
    <row r="79" spans="1:7" s="40" customFormat="1" ht="36" customHeight="1">
      <c r="A79" s="48"/>
      <c r="B79" s="38"/>
      <c r="C79" s="46"/>
      <c r="D79" s="38"/>
      <c r="E79" s="38"/>
      <c r="F79" s="38"/>
      <c r="G79" s="38"/>
    </row>
    <row r="80" spans="1:7" s="40" customFormat="1" ht="36" customHeight="1">
      <c r="A80" s="48"/>
      <c r="B80" s="38"/>
      <c r="C80" s="46"/>
      <c r="D80" s="38"/>
      <c r="E80" s="38"/>
      <c r="F80" s="38"/>
      <c r="G80" s="38"/>
    </row>
    <row r="81" spans="1:7" s="40" customFormat="1" ht="36" customHeight="1">
      <c r="A81" s="48"/>
      <c r="B81" s="38"/>
      <c r="C81" s="46"/>
      <c r="D81" s="38"/>
      <c r="E81" s="38"/>
      <c r="F81" s="38"/>
      <c r="G81" s="38"/>
    </row>
    <row r="82" spans="1:7" s="40" customFormat="1" ht="36" customHeight="1">
      <c r="A82" s="48"/>
      <c r="B82" s="38"/>
      <c r="C82" s="46"/>
      <c r="D82" s="38"/>
      <c r="E82" s="38"/>
      <c r="F82" s="38"/>
      <c r="G82" s="38"/>
    </row>
    <row r="83" spans="1:7" s="40" customFormat="1" ht="36" customHeight="1">
      <c r="A83" s="48"/>
      <c r="B83" s="38"/>
      <c r="C83" s="46"/>
      <c r="D83" s="38"/>
      <c r="E83" s="38"/>
      <c r="F83" s="38"/>
      <c r="G83" s="38"/>
    </row>
    <row r="84" spans="1:7" s="40" customFormat="1" ht="36" customHeight="1">
      <c r="A84" s="48"/>
      <c r="B84" s="38"/>
      <c r="C84" s="46"/>
      <c r="D84" s="38"/>
      <c r="E84" s="38"/>
      <c r="F84" s="38"/>
      <c r="G84" s="38"/>
    </row>
    <row r="85" spans="1:7" s="40" customFormat="1" ht="36" customHeight="1">
      <c r="A85" s="48"/>
      <c r="B85" s="38"/>
      <c r="C85" s="46"/>
      <c r="D85" s="38"/>
      <c r="E85" s="38"/>
      <c r="F85" s="38"/>
      <c r="G85" s="38"/>
    </row>
    <row r="86" spans="1:7" s="40" customFormat="1" ht="36" customHeight="1">
      <c r="A86" s="48"/>
      <c r="B86" s="38"/>
      <c r="C86" s="46"/>
      <c r="D86" s="38"/>
      <c r="E86" s="38"/>
      <c r="F86" s="38"/>
      <c r="G86" s="38"/>
    </row>
    <row r="87" spans="1:7" s="40" customFormat="1" ht="36" customHeight="1">
      <c r="A87" s="48"/>
      <c r="B87" s="38"/>
      <c r="C87" s="46"/>
      <c r="D87" s="38"/>
      <c r="E87" s="38"/>
      <c r="F87" s="38"/>
      <c r="G87" s="38"/>
    </row>
    <row r="88" spans="1:7" s="40" customFormat="1" ht="36" customHeight="1">
      <c r="A88" s="48"/>
      <c r="B88" s="38"/>
      <c r="C88" s="46"/>
      <c r="D88" s="38"/>
      <c r="E88" s="38"/>
      <c r="F88" s="38"/>
      <c r="G88" s="38"/>
    </row>
    <row r="89" spans="1:7" s="40" customFormat="1" ht="36" customHeight="1">
      <c r="A89" s="48"/>
      <c r="B89" s="38"/>
      <c r="C89" s="46"/>
      <c r="D89" s="38"/>
      <c r="E89" s="38"/>
      <c r="F89" s="38"/>
      <c r="G89" s="38"/>
    </row>
    <row r="90" spans="1:7" s="40" customFormat="1" ht="36" customHeight="1">
      <c r="A90" s="48"/>
      <c r="B90" s="38"/>
      <c r="C90" s="46"/>
      <c r="D90" s="38"/>
      <c r="E90" s="38"/>
      <c r="F90" s="38"/>
      <c r="G90" s="38"/>
    </row>
    <row r="91" spans="1:7" s="40" customFormat="1" ht="36" customHeight="1">
      <c r="A91" s="48"/>
      <c r="B91" s="38"/>
      <c r="C91" s="46"/>
      <c r="D91" s="38"/>
      <c r="E91" s="38"/>
      <c r="F91" s="38"/>
      <c r="G91" s="38"/>
    </row>
    <row r="92" spans="1:7" s="40" customFormat="1" ht="36" customHeight="1">
      <c r="A92" s="48"/>
      <c r="B92" s="38"/>
      <c r="C92" s="46"/>
      <c r="D92" s="38"/>
      <c r="E92" s="38"/>
      <c r="F92" s="38"/>
      <c r="G92" s="38"/>
    </row>
    <row r="104" spans="1:7" s="40" customFormat="1" ht="36" customHeight="1">
      <c r="A104" s="48"/>
      <c r="B104" s="38"/>
      <c r="C104" s="46"/>
      <c r="D104" s="38"/>
      <c r="E104" s="38"/>
      <c r="F104" s="38"/>
      <c r="G104" s="38"/>
    </row>
    <row r="105" spans="1:7" s="40" customFormat="1" ht="36" customHeight="1">
      <c r="A105" s="48"/>
      <c r="B105" s="38"/>
      <c r="C105" s="46"/>
      <c r="D105" s="38"/>
      <c r="E105" s="38"/>
      <c r="F105" s="38"/>
      <c r="G105" s="38"/>
    </row>
    <row r="106" spans="1:7" s="40" customFormat="1" ht="36" customHeight="1">
      <c r="A106" s="48"/>
      <c r="B106" s="38"/>
      <c r="C106" s="46"/>
      <c r="D106" s="38"/>
      <c r="E106" s="38"/>
      <c r="F106" s="38"/>
      <c r="G106" s="38"/>
    </row>
    <row r="107" spans="1:7" s="40" customFormat="1" ht="36" customHeight="1">
      <c r="A107" s="48"/>
      <c r="B107" s="38"/>
      <c r="C107" s="46"/>
      <c r="D107" s="38"/>
      <c r="E107" s="38"/>
      <c r="F107" s="38"/>
      <c r="G107" s="38"/>
    </row>
    <row r="108" spans="1:7" s="40" customFormat="1" ht="36" customHeight="1">
      <c r="A108" s="48"/>
      <c r="B108" s="38"/>
      <c r="C108" s="46"/>
      <c r="D108" s="38"/>
      <c r="E108" s="38"/>
      <c r="F108" s="38"/>
      <c r="G108" s="38"/>
    </row>
    <row r="109" spans="1:7" s="40" customFormat="1" ht="36" customHeight="1">
      <c r="A109" s="48"/>
      <c r="B109" s="38"/>
      <c r="C109" s="46"/>
      <c r="D109" s="38"/>
      <c r="E109" s="38"/>
      <c r="F109" s="38"/>
      <c r="G109" s="38"/>
    </row>
    <row r="110" spans="1:7" s="40" customFormat="1" ht="36" customHeight="1">
      <c r="A110" s="48"/>
      <c r="B110" s="38"/>
      <c r="C110" s="46"/>
      <c r="D110" s="38"/>
      <c r="E110" s="38"/>
      <c r="F110" s="38"/>
      <c r="G110" s="38"/>
    </row>
    <row r="111" spans="1:7" s="40" customFormat="1" ht="36" customHeight="1">
      <c r="A111" s="48"/>
      <c r="B111" s="38"/>
      <c r="C111" s="46"/>
      <c r="D111" s="38"/>
      <c r="E111" s="38"/>
      <c r="F111" s="38"/>
      <c r="G111" s="38"/>
    </row>
    <row r="112" spans="1:7" s="40" customFormat="1" ht="36" customHeight="1">
      <c r="A112" s="48"/>
      <c r="B112" s="38"/>
      <c r="C112" s="46"/>
      <c r="D112" s="38"/>
      <c r="E112" s="38"/>
      <c r="F112" s="38"/>
      <c r="G112" s="38"/>
    </row>
  </sheetData>
  <sheetProtection password="CF6E" sheet="1"/>
  <mergeCells count="5">
    <mergeCell ref="A1:F1"/>
    <mergeCell ref="A2:F2"/>
    <mergeCell ref="A3:F3"/>
    <mergeCell ref="A27:B27"/>
    <mergeCell ref="C27:E27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portrait" paperSize="9" scale="75" r:id="rId1"/>
  <headerFooter alignWithMargins="0">
    <oddFooter>&amp;L&amp;10编制：&amp;C&amp;10复核：&amp;R&amp;10编制日期：</oddFooter>
  </headerFooter>
  <ignoredErrors>
    <ignoredError sqref="F8 F7 E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1" width="12.25390625" style="2" customWidth="1"/>
    <col min="2" max="2" width="39.375" style="2" customWidth="1"/>
    <col min="3" max="3" width="7.50390625" style="1" customWidth="1"/>
    <col min="4" max="4" width="12.625" style="1" customWidth="1"/>
    <col min="5" max="5" width="11.00390625" style="1" customWidth="1"/>
    <col min="6" max="6" width="12.50390625" style="1" customWidth="1"/>
    <col min="7" max="16384" width="9.00390625" style="2" customWidth="1"/>
  </cols>
  <sheetData>
    <row r="1" spans="1:6" s="1" customFormat="1" ht="36.75" customHeight="1">
      <c r="A1" s="94" t="s">
        <v>35</v>
      </c>
      <c r="B1" s="94"/>
      <c r="C1" s="94"/>
      <c r="D1" s="94"/>
      <c r="E1" s="94"/>
      <c r="F1" s="94"/>
    </row>
    <row r="2" spans="1:6" s="1" customFormat="1" ht="33" customHeight="1">
      <c r="A2" s="95" t="str">
        <f>'100章'!A2</f>
        <v>项目名称：德钦公路分局2022年G214西宁-澜沧线预防性养护工程(K1946+892-K2032+000)施工
</v>
      </c>
      <c r="B2" s="95"/>
      <c r="C2" s="95"/>
      <c r="D2" s="95"/>
      <c r="E2" s="95"/>
      <c r="F2" s="95"/>
    </row>
    <row r="3" spans="1:6" s="1" customFormat="1" ht="21.75" customHeight="1">
      <c r="A3" s="96" t="s">
        <v>56</v>
      </c>
      <c r="B3" s="96"/>
      <c r="C3" s="96"/>
      <c r="D3" s="96"/>
      <c r="E3" s="96"/>
      <c r="F3" s="96"/>
    </row>
    <row r="4" spans="1:6" ht="21.75" customHeight="1">
      <c r="A4" s="35" t="s">
        <v>37</v>
      </c>
      <c r="B4" s="34" t="s">
        <v>38</v>
      </c>
      <c r="C4" s="34" t="s">
        <v>39</v>
      </c>
      <c r="D4" s="34" t="s">
        <v>40</v>
      </c>
      <c r="E4" s="34" t="s">
        <v>109</v>
      </c>
      <c r="F4" s="33" t="s">
        <v>110</v>
      </c>
    </row>
    <row r="5" spans="1:6" ht="21.75" customHeight="1">
      <c r="A5" s="31" t="s">
        <v>57</v>
      </c>
      <c r="B5" s="31" t="s">
        <v>58</v>
      </c>
      <c r="C5" s="31"/>
      <c r="D5" s="31"/>
      <c r="E5" s="31"/>
      <c r="F5" s="31"/>
    </row>
    <row r="6" spans="1:6" ht="21.75" customHeight="1">
      <c r="A6" s="31" t="s">
        <v>59</v>
      </c>
      <c r="B6" s="31" t="s">
        <v>60</v>
      </c>
      <c r="C6" s="31"/>
      <c r="D6" s="31"/>
      <c r="E6" s="31"/>
      <c r="F6" s="31"/>
    </row>
    <row r="7" spans="1:6" ht="21.75" customHeight="1">
      <c r="A7" s="31" t="s">
        <v>61</v>
      </c>
      <c r="B7" s="31" t="s">
        <v>62</v>
      </c>
      <c r="C7" s="31"/>
      <c r="D7" s="31"/>
      <c r="E7" s="31"/>
      <c r="F7" s="31"/>
    </row>
    <row r="8" spans="1:6" ht="21.75" customHeight="1">
      <c r="A8" s="31" t="s">
        <v>69</v>
      </c>
      <c r="B8" s="31" t="s">
        <v>70</v>
      </c>
      <c r="C8" s="31"/>
      <c r="D8" s="31"/>
      <c r="E8" s="31"/>
      <c r="F8" s="31"/>
    </row>
    <row r="9" spans="1:6" ht="21.75" customHeight="1">
      <c r="A9" s="31" t="s">
        <v>71</v>
      </c>
      <c r="B9" s="31" t="s">
        <v>72</v>
      </c>
      <c r="C9" s="31" t="s">
        <v>55</v>
      </c>
      <c r="D9" s="61">
        <v>54218.7</v>
      </c>
      <c r="E9" s="65"/>
      <c r="F9" s="31">
        <f aca="true" t="shared" si="0" ref="F9:F14">D9*E9</f>
        <v>0</v>
      </c>
    </row>
    <row r="10" spans="1:6" ht="21.75" customHeight="1">
      <c r="A10" s="31" t="s">
        <v>63</v>
      </c>
      <c r="B10" s="31" t="s">
        <v>64</v>
      </c>
      <c r="C10" s="31"/>
      <c r="D10" s="31"/>
      <c r="E10" s="31"/>
      <c r="F10" s="31"/>
    </row>
    <row r="11" spans="1:6" ht="21.75" customHeight="1">
      <c r="A11" s="31" t="s">
        <v>65</v>
      </c>
      <c r="B11" s="31" t="s">
        <v>66</v>
      </c>
      <c r="C11" s="31"/>
      <c r="D11" s="31"/>
      <c r="E11" s="31"/>
      <c r="F11" s="31"/>
    </row>
    <row r="12" spans="1:6" ht="21.75" customHeight="1">
      <c r="A12" s="31" t="s">
        <v>74</v>
      </c>
      <c r="B12" s="31" t="s">
        <v>73</v>
      </c>
      <c r="C12" s="31" t="s">
        <v>55</v>
      </c>
      <c r="D12" s="61">
        <v>54218.7</v>
      </c>
      <c r="E12" s="65"/>
      <c r="F12" s="31">
        <f t="shared" si="0"/>
        <v>0</v>
      </c>
    </row>
    <row r="13" spans="1:6" ht="21.75" customHeight="1">
      <c r="A13" s="31" t="s">
        <v>113</v>
      </c>
      <c r="B13" s="31" t="s">
        <v>114</v>
      </c>
      <c r="C13" s="31"/>
      <c r="D13" s="31"/>
      <c r="E13" s="31"/>
      <c r="F13" s="31"/>
    </row>
    <row r="14" spans="1:6" ht="21.75" customHeight="1">
      <c r="A14" s="31" t="s">
        <v>115</v>
      </c>
      <c r="B14" s="31" t="s">
        <v>116</v>
      </c>
      <c r="C14" s="31" t="s">
        <v>55</v>
      </c>
      <c r="D14" s="61">
        <v>78285.7</v>
      </c>
      <c r="E14" s="65"/>
      <c r="F14" s="31">
        <f t="shared" si="0"/>
        <v>0</v>
      </c>
    </row>
    <row r="15" spans="1:6" ht="21.75" customHeight="1">
      <c r="A15" s="31"/>
      <c r="B15" s="31"/>
      <c r="C15" s="31"/>
      <c r="D15" s="31"/>
      <c r="E15" s="31"/>
      <c r="F15" s="31"/>
    </row>
    <row r="16" spans="1:7" ht="21.75" customHeight="1">
      <c r="A16" s="31"/>
      <c r="B16" s="31"/>
      <c r="C16" s="31"/>
      <c r="D16" s="61"/>
      <c r="E16" s="61"/>
      <c r="F16" s="31"/>
      <c r="G16" s="3"/>
    </row>
    <row r="17" spans="1:7" ht="21.75" customHeight="1">
      <c r="A17" s="31"/>
      <c r="B17" s="31"/>
      <c r="C17" s="31"/>
      <c r="D17" s="31"/>
      <c r="E17" s="31"/>
      <c r="F17" s="31"/>
      <c r="G17" s="3"/>
    </row>
    <row r="18" spans="1:7" ht="21.75" customHeight="1">
      <c r="A18" s="31"/>
      <c r="B18" s="31"/>
      <c r="C18" s="31"/>
      <c r="D18" s="61"/>
      <c r="E18" s="61"/>
      <c r="F18" s="31"/>
      <c r="G18" s="3"/>
    </row>
    <row r="19" spans="1:7" ht="21.75" customHeight="1">
      <c r="A19" s="31"/>
      <c r="B19" s="31"/>
      <c r="C19" s="31"/>
      <c r="D19" s="31"/>
      <c r="E19" s="31"/>
      <c r="F19" s="31"/>
      <c r="G19" s="3"/>
    </row>
    <row r="20" spans="1:7" ht="21.75" customHeight="1">
      <c r="A20" s="31"/>
      <c r="B20" s="31"/>
      <c r="C20" s="31"/>
      <c r="D20" s="31"/>
      <c r="E20" s="31"/>
      <c r="F20" s="31"/>
      <c r="G20" s="3"/>
    </row>
    <row r="21" spans="1:7" ht="21.75" customHeight="1">
      <c r="A21" s="31"/>
      <c r="B21" s="31"/>
      <c r="C21" s="31"/>
      <c r="D21" s="31"/>
      <c r="E21" s="31"/>
      <c r="F21" s="31"/>
      <c r="G21" s="3"/>
    </row>
    <row r="22" spans="1:7" ht="21.75" customHeight="1">
      <c r="A22" s="31"/>
      <c r="B22" s="31"/>
      <c r="C22" s="31"/>
      <c r="D22" s="31"/>
      <c r="E22" s="31"/>
      <c r="F22" s="31"/>
      <c r="G22" s="3"/>
    </row>
    <row r="23" spans="1:7" ht="21.75" customHeight="1">
      <c r="A23" s="31"/>
      <c r="B23" s="31"/>
      <c r="C23" s="31"/>
      <c r="D23" s="31"/>
      <c r="E23" s="31"/>
      <c r="F23" s="31"/>
      <c r="G23" s="3"/>
    </row>
    <row r="24" spans="1:7" ht="21.75" customHeight="1">
      <c r="A24" s="31"/>
      <c r="B24" s="31"/>
      <c r="C24" s="31"/>
      <c r="D24" s="31"/>
      <c r="E24" s="31"/>
      <c r="F24" s="31"/>
      <c r="G24" s="3"/>
    </row>
    <row r="25" spans="1:7" ht="21.75" customHeight="1">
      <c r="A25" s="31"/>
      <c r="B25" s="31"/>
      <c r="C25" s="31"/>
      <c r="D25" s="31"/>
      <c r="E25" s="31"/>
      <c r="F25" s="31"/>
      <c r="G25" s="3"/>
    </row>
    <row r="26" spans="1:7" ht="21.75" customHeight="1">
      <c r="A26" s="31"/>
      <c r="B26" s="31"/>
      <c r="C26" s="31"/>
      <c r="D26" s="31"/>
      <c r="E26" s="31"/>
      <c r="F26" s="31"/>
      <c r="G26" s="3"/>
    </row>
    <row r="27" spans="1:7" ht="21.75" customHeight="1">
      <c r="A27" s="31"/>
      <c r="B27" s="31"/>
      <c r="C27" s="31"/>
      <c r="D27" s="31"/>
      <c r="E27" s="31"/>
      <c r="F27" s="31"/>
      <c r="G27" s="3"/>
    </row>
    <row r="28" spans="1:7" ht="21.75" customHeight="1">
      <c r="A28" s="31"/>
      <c r="B28" s="31"/>
      <c r="C28" s="31"/>
      <c r="D28" s="31"/>
      <c r="E28" s="31"/>
      <c r="F28" s="31"/>
      <c r="G28" s="3"/>
    </row>
    <row r="29" spans="1:7" ht="21.75" customHeight="1">
      <c r="A29" s="31"/>
      <c r="B29" s="31"/>
      <c r="C29" s="31"/>
      <c r="D29" s="31"/>
      <c r="E29" s="31"/>
      <c r="F29" s="31"/>
      <c r="G29" s="3"/>
    </row>
    <row r="30" spans="1:7" ht="21.75" customHeight="1">
      <c r="A30" s="31"/>
      <c r="B30" s="31"/>
      <c r="C30" s="31"/>
      <c r="D30" s="31"/>
      <c r="E30" s="31"/>
      <c r="F30" s="31"/>
      <c r="G30" s="3"/>
    </row>
    <row r="31" spans="1:7" ht="21.75" customHeight="1">
      <c r="A31" s="31"/>
      <c r="B31" s="31"/>
      <c r="C31" s="31"/>
      <c r="D31" s="31"/>
      <c r="E31" s="31"/>
      <c r="F31" s="31"/>
      <c r="G31" s="3"/>
    </row>
    <row r="32" spans="1:7" ht="21.75" customHeight="1">
      <c r="A32" s="31"/>
      <c r="B32" s="31"/>
      <c r="C32" s="31"/>
      <c r="D32" s="31"/>
      <c r="E32" s="31"/>
      <c r="F32" s="31"/>
      <c r="G32" s="3"/>
    </row>
    <row r="33" spans="1:7" ht="21.75" customHeight="1">
      <c r="A33" s="31"/>
      <c r="B33" s="31"/>
      <c r="C33" s="31"/>
      <c r="D33" s="31"/>
      <c r="E33" s="31"/>
      <c r="F33" s="31"/>
      <c r="G33" s="3"/>
    </row>
    <row r="34" spans="1:6" ht="24.75" customHeight="1">
      <c r="A34" s="97" t="s">
        <v>67</v>
      </c>
      <c r="B34" s="97"/>
      <c r="C34" s="97"/>
      <c r="D34" s="98">
        <f>SUM(F5:F33)</f>
        <v>0</v>
      </c>
      <c r="E34" s="98"/>
      <c r="F34" s="32" t="s">
        <v>1</v>
      </c>
    </row>
    <row r="35" ht="24.75" customHeight="1"/>
    <row r="36" ht="24.75" customHeight="1"/>
    <row r="37" ht="24.75" customHeight="1"/>
  </sheetData>
  <sheetProtection password="CF6E" sheet="1"/>
  <mergeCells count="5">
    <mergeCell ref="A1:F1"/>
    <mergeCell ref="A2:F2"/>
    <mergeCell ref="A3:F3"/>
    <mergeCell ref="A34:C34"/>
    <mergeCell ref="D34:E34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portrait" paperSize="9" scale="86" r:id="rId1"/>
  <headerFooter alignWithMargins="0">
    <oddFooter>&amp;L&amp;10编制：&amp;C&amp;10复核：&amp;R&amp;10编制日期：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公路监理公司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2022-05-06T01:40:17Z</cp:lastPrinted>
  <dcterms:created xsi:type="dcterms:W3CDTF">2003-05-18T03:12:37Z</dcterms:created>
  <dcterms:modified xsi:type="dcterms:W3CDTF">2022-05-06T01:55:06Z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